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873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194" i="1" l="1"/>
  <c r="A194" i="1"/>
  <c r="L193" i="1"/>
  <c r="J193" i="1"/>
  <c r="I193" i="1"/>
  <c r="H193" i="1"/>
  <c r="G193" i="1"/>
  <c r="F193" i="1"/>
  <c r="B184" i="1"/>
  <c r="A184" i="1"/>
  <c r="L194" i="1"/>
  <c r="J183" i="1"/>
  <c r="J194" i="1" s="1"/>
  <c r="I183" i="1"/>
  <c r="H183" i="1"/>
  <c r="G183" i="1"/>
  <c r="F194" i="1"/>
  <c r="B176" i="1"/>
  <c r="A176" i="1"/>
  <c r="J175" i="1"/>
  <c r="H175" i="1"/>
  <c r="G175" i="1"/>
  <c r="F175" i="1"/>
  <c r="B166" i="1"/>
  <c r="A166" i="1"/>
  <c r="J165" i="1"/>
  <c r="I165" i="1"/>
  <c r="H165" i="1"/>
  <c r="H176" i="1" s="1"/>
  <c r="G165" i="1"/>
  <c r="B157" i="1"/>
  <c r="A157" i="1"/>
  <c r="J156" i="1"/>
  <c r="H156" i="1"/>
  <c r="G156" i="1"/>
  <c r="F156" i="1"/>
  <c r="B147" i="1"/>
  <c r="A147" i="1"/>
  <c r="J146" i="1"/>
  <c r="I146" i="1"/>
  <c r="H146" i="1"/>
  <c r="H157" i="1" s="1"/>
  <c r="G146" i="1"/>
  <c r="B139" i="1"/>
  <c r="A139" i="1"/>
  <c r="J138" i="1"/>
  <c r="H138" i="1"/>
  <c r="G138" i="1"/>
  <c r="F138" i="1"/>
  <c r="F139" i="1" s="1"/>
  <c r="B129" i="1"/>
  <c r="A129" i="1"/>
  <c r="J128" i="1"/>
  <c r="I128" i="1"/>
  <c r="H128" i="1"/>
  <c r="G128" i="1"/>
  <c r="B120" i="1"/>
  <c r="A120" i="1"/>
  <c r="J119" i="1"/>
  <c r="H119" i="1"/>
  <c r="G119" i="1"/>
  <c r="F119" i="1"/>
  <c r="B109" i="1"/>
  <c r="A109" i="1"/>
  <c r="J108" i="1"/>
  <c r="I108" i="1"/>
  <c r="H108" i="1"/>
  <c r="G108" i="1"/>
  <c r="B100" i="1"/>
  <c r="A100" i="1"/>
  <c r="J99" i="1"/>
  <c r="I99" i="1"/>
  <c r="I100" i="1" s="1"/>
  <c r="H99" i="1"/>
  <c r="G99" i="1"/>
  <c r="F99" i="1"/>
  <c r="B90" i="1"/>
  <c r="A90" i="1"/>
  <c r="J89" i="1"/>
  <c r="H89" i="1"/>
  <c r="G89" i="1"/>
  <c r="B81" i="1"/>
  <c r="A81" i="1"/>
  <c r="J80" i="1"/>
  <c r="H80" i="1"/>
  <c r="G80" i="1"/>
  <c r="F80" i="1"/>
  <c r="B71" i="1"/>
  <c r="A71" i="1"/>
  <c r="J70" i="1"/>
  <c r="I70" i="1"/>
  <c r="H70" i="1"/>
  <c r="G70" i="1"/>
  <c r="B63" i="1"/>
  <c r="A63" i="1"/>
  <c r="J62" i="1"/>
  <c r="H62" i="1"/>
  <c r="G62" i="1"/>
  <c r="F62" i="1"/>
  <c r="B53" i="1"/>
  <c r="A53" i="1"/>
  <c r="J52" i="1"/>
  <c r="I52" i="1"/>
  <c r="H52" i="1"/>
  <c r="G52" i="1"/>
  <c r="B44" i="1"/>
  <c r="A44" i="1"/>
  <c r="J43" i="1"/>
  <c r="H43" i="1"/>
  <c r="F43" i="1"/>
  <c r="B33" i="1"/>
  <c r="A33" i="1"/>
  <c r="J32" i="1"/>
  <c r="I32" i="1"/>
  <c r="H32" i="1"/>
  <c r="G32" i="1"/>
  <c r="B24" i="1"/>
  <c r="A24" i="1"/>
  <c r="J23" i="1"/>
  <c r="I23" i="1"/>
  <c r="G23" i="1"/>
  <c r="B14" i="1"/>
  <c r="A14" i="1"/>
  <c r="J13" i="1"/>
  <c r="I13" i="1"/>
  <c r="H13" i="1"/>
  <c r="G13" i="1"/>
  <c r="I194" i="1" l="1"/>
  <c r="G194" i="1"/>
  <c r="G139" i="1"/>
  <c r="J176" i="1"/>
  <c r="I176" i="1"/>
  <c r="G176" i="1"/>
  <c r="I157" i="1"/>
  <c r="J139" i="1"/>
  <c r="H120" i="1"/>
  <c r="I120" i="1"/>
  <c r="G120" i="1"/>
  <c r="H100" i="1"/>
  <c r="G100" i="1"/>
  <c r="J81" i="1"/>
  <c r="I81" i="1"/>
  <c r="G63" i="1"/>
  <c r="I63" i="1"/>
  <c r="G44" i="1"/>
  <c r="J24" i="1"/>
  <c r="I24" i="1"/>
  <c r="H194" i="1"/>
  <c r="F176" i="1"/>
  <c r="F157" i="1"/>
  <c r="G157" i="1"/>
  <c r="J157" i="1"/>
  <c r="I139" i="1"/>
  <c r="H139" i="1"/>
  <c r="J120" i="1"/>
  <c r="F120" i="1"/>
  <c r="F100" i="1"/>
  <c r="J100" i="1"/>
  <c r="F81" i="1"/>
  <c r="H81" i="1"/>
  <c r="G81" i="1"/>
  <c r="J63" i="1"/>
  <c r="H63" i="1"/>
  <c r="F63" i="1"/>
  <c r="F44" i="1"/>
  <c r="H44" i="1"/>
  <c r="J44" i="1"/>
  <c r="I44" i="1"/>
  <c r="F24" i="1"/>
  <c r="H24" i="1"/>
  <c r="G24" i="1"/>
  <c r="I195" i="1" l="1"/>
  <c r="L195" i="1"/>
  <c r="G195" i="1"/>
  <c r="J195" i="1"/>
  <c r="F195" i="1"/>
  <c r="H195" i="1"/>
</calcChain>
</file>

<file path=xl/sharedStrings.xml><?xml version="1.0" encoding="utf-8"?>
<sst xmlns="http://schemas.openxmlformats.org/spreadsheetml/2006/main" count="390" uniqueCount="175">
  <si>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</si>
  <si>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</si>
  <si>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</si>
  <si>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</si>
  <si>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</si>
  <si>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</si>
  <si>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</si>
  <si>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</si>
  <si>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</si>
  <si>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</si>
  <si>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</si>
  <si>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</si>
  <si>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</si>
  <si>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</si>
  <si>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</si>
  <si>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</si>
  <si>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</si>
  <si>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</si>
  <si>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</si>
  <si>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</si>
  <si>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</si>
  <si>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</si>
  <si>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</si>
  <si>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</si>
  <si>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</si>
  <si>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</si>
  <si>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</si>
  <si>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</si>
  <si>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</si>
  <si>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</si>
  <si>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</si>
  <si>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</si>
  <si>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</si>
  <si>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</si>
  <si>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</si>
  <si>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</si>
  <si>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</si>
  <si>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Директор </t>
  </si>
  <si>
    <t>Кисель "Золотой шар"</t>
  </si>
  <si>
    <t>Сок фруктовый</t>
  </si>
  <si>
    <t>Чай с сахаром</t>
  </si>
  <si>
    <t>сладкое</t>
  </si>
  <si>
    <t>Бутерброды с маслом</t>
  </si>
  <si>
    <t>Какао с молоком</t>
  </si>
  <si>
    <t>Пюре картофельное</t>
  </si>
  <si>
    <t>МАОУ "Студенческая СОШ № 12"</t>
  </si>
  <si>
    <t>Н.Б.Растунцева</t>
  </si>
  <si>
    <t>Каша манная на молоке с маслом</t>
  </si>
  <si>
    <t>Бутерброд- хлеб с маслом</t>
  </si>
  <si>
    <t>30/10</t>
  </si>
  <si>
    <t>5/4</t>
  </si>
  <si>
    <t>2/3</t>
  </si>
  <si>
    <t>Какао на молоке</t>
  </si>
  <si>
    <t>14/10</t>
  </si>
  <si>
    <t>Хлеб пшеничный витаминизированный</t>
  </si>
  <si>
    <t>Салат из моркови с яблоком</t>
  </si>
  <si>
    <t>Суп картофельный с рыбой</t>
  </si>
  <si>
    <t>19/1</t>
  </si>
  <si>
    <t>19/2</t>
  </si>
  <si>
    <t>Печень по - строгановски</t>
  </si>
  <si>
    <t>9/8</t>
  </si>
  <si>
    <t>Каша гречневая рассыпчатая с овощами</t>
  </si>
  <si>
    <t>44/3</t>
  </si>
  <si>
    <t>Напиток из шиповника</t>
  </si>
  <si>
    <t>15/10</t>
  </si>
  <si>
    <t>Хлеб ржаной витаминизированный</t>
  </si>
  <si>
    <t>Яйцо отварное</t>
  </si>
  <si>
    <t>бутерброд</t>
  </si>
  <si>
    <t>1шт</t>
  </si>
  <si>
    <t>1/6</t>
  </si>
  <si>
    <t xml:space="preserve">Каша геркулесовая на молоке с маслом </t>
  </si>
  <si>
    <t>Кисель плодово-ягодный</t>
  </si>
  <si>
    <t>8/4</t>
  </si>
  <si>
    <t>Батон с маслом</t>
  </si>
  <si>
    <t>Овощи отварные с маслом сливочным</t>
  </si>
  <si>
    <t>Щи из капусты со сметаной</t>
  </si>
  <si>
    <t>Тефтели рыбные в соусе</t>
  </si>
  <si>
    <t>Картфель отварной</t>
  </si>
  <si>
    <t>Компот из сухофруктов</t>
  </si>
  <si>
    <t>12/7</t>
  </si>
  <si>
    <t>6/2</t>
  </si>
  <si>
    <t>1/3</t>
  </si>
  <si>
    <t>6/10</t>
  </si>
  <si>
    <t>Булочка пшеничная (сдоба)</t>
  </si>
  <si>
    <t>Батон с маслом, сыром</t>
  </si>
  <si>
    <t>Суп молочный с маслом</t>
  </si>
  <si>
    <t>21/2</t>
  </si>
  <si>
    <t>10/10</t>
  </si>
  <si>
    <t>Суп картофельный с горохом</t>
  </si>
  <si>
    <t>Мясо кур отварное в соусе</t>
  </si>
  <si>
    <t>Каша рисовая рассыпчатая</t>
  </si>
  <si>
    <t>Напиток из кураги и яблок</t>
  </si>
  <si>
    <t xml:space="preserve">Хлеб ржаной витаминизированный </t>
  </si>
  <si>
    <t>6/1</t>
  </si>
  <si>
    <t>17/2</t>
  </si>
  <si>
    <t>2/9</t>
  </si>
  <si>
    <t>45/3</t>
  </si>
  <si>
    <t>1/10</t>
  </si>
  <si>
    <t>Каша рисовая на цельном молоке с маслом</t>
  </si>
  <si>
    <t>Бутерброд с маслом (батон)</t>
  </si>
  <si>
    <t>Напиток кофейный с молоком</t>
  </si>
  <si>
    <t>7/4</t>
  </si>
  <si>
    <t>13/10</t>
  </si>
  <si>
    <t>Салат из помидор с растительным маслом</t>
  </si>
  <si>
    <t>Суп крестьянский с крупой, сметаной</t>
  </si>
  <si>
    <t>31/2</t>
  </si>
  <si>
    <t>Фрикадельки мясные</t>
  </si>
  <si>
    <t>Макароны отварные</t>
  </si>
  <si>
    <t>43/3</t>
  </si>
  <si>
    <t>35/2</t>
  </si>
  <si>
    <t>103,48</t>
  </si>
  <si>
    <t xml:space="preserve">Омлет с сыром запеченый </t>
  </si>
  <si>
    <t>Йогурт питьевой</t>
  </si>
  <si>
    <t>3/4</t>
  </si>
  <si>
    <t>113,85</t>
  </si>
  <si>
    <t xml:space="preserve">Огурец свежий порционно </t>
  </si>
  <si>
    <t>Суп лапша на куринном бульоне с курой</t>
  </si>
  <si>
    <t>Тефтели из говядины</t>
  </si>
  <si>
    <t>Чай с сахаром, лимоном</t>
  </si>
  <si>
    <t>20/3</t>
  </si>
  <si>
    <t>23/9</t>
  </si>
  <si>
    <t>3/3</t>
  </si>
  <si>
    <t>11/10</t>
  </si>
  <si>
    <t>Плов из риса с яблоком и изюмом</t>
  </si>
  <si>
    <t>Батон с маслом, джемом</t>
  </si>
  <si>
    <t>Кисель ягодный</t>
  </si>
  <si>
    <t>30/10/10</t>
  </si>
  <si>
    <t>12/4</t>
  </si>
  <si>
    <t>Икра кабачковая консервированная</t>
  </si>
  <si>
    <t>Щи с капустой, сметаной</t>
  </si>
  <si>
    <t>Котлета мясная</t>
  </si>
  <si>
    <t>14/8</t>
  </si>
  <si>
    <t>108,12</t>
  </si>
  <si>
    <t>Картофель отварной с сельдью</t>
  </si>
  <si>
    <t>Кофейный напиток на молоке</t>
  </si>
  <si>
    <t>36/1</t>
  </si>
  <si>
    <t>2/6</t>
  </si>
  <si>
    <t>Салат из моркови с изюмом растительным маслом</t>
  </si>
  <si>
    <t>Рыба тушеная с овощами</t>
  </si>
  <si>
    <t>Компот из ягод</t>
  </si>
  <si>
    <t>Рассольник "Ленинградский" со сметаной</t>
  </si>
  <si>
    <t>20/1</t>
  </si>
  <si>
    <t>11/2</t>
  </si>
  <si>
    <t>4/7</t>
  </si>
  <si>
    <t>108,84</t>
  </si>
  <si>
    <t>Каша пшенная на молоке с маслом сливочным</t>
  </si>
  <si>
    <t>11/4</t>
  </si>
  <si>
    <t>Кукуруза консервированная</t>
  </si>
  <si>
    <t>Кура тушеная</t>
  </si>
  <si>
    <t>Каша гречневая рассывпчатая с овощами</t>
  </si>
  <si>
    <t>Компот из кураги и изюма</t>
  </si>
  <si>
    <t>107,38</t>
  </si>
  <si>
    <t>Каша рисовая  на молоке с маслом</t>
  </si>
  <si>
    <t>Йогур питьевой</t>
  </si>
  <si>
    <t>4/10</t>
  </si>
  <si>
    <t>4/3</t>
  </si>
  <si>
    <t>Борщ со сметаной</t>
  </si>
  <si>
    <t>Тефтели с рисом из говядины</t>
  </si>
  <si>
    <t>Пюре картофельное с маслом сливочным</t>
  </si>
  <si>
    <t>Фрукт</t>
  </si>
  <si>
    <t>Яблоко</t>
  </si>
  <si>
    <t>3/2</t>
  </si>
  <si>
    <t>15/8</t>
  </si>
  <si>
    <t>104,41</t>
  </si>
  <si>
    <t>Запеканка рисовая с творогом</t>
  </si>
  <si>
    <t>2/5</t>
  </si>
  <si>
    <t>Зеленый горошек консервированный</t>
  </si>
  <si>
    <t>Рассольник "Домашний" со сметаной</t>
  </si>
  <si>
    <t>Биточки куринные</t>
  </si>
  <si>
    <t>Капуста тушеная</t>
  </si>
  <si>
    <t>Напиток клюквенный</t>
  </si>
  <si>
    <t>5/9</t>
  </si>
  <si>
    <t>8/3</t>
  </si>
  <si>
    <t>Салат из свежей капусты с морковью растит. маслом</t>
  </si>
  <si>
    <t>28,60р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</si>
</sst>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;[Red]\-#,##0.00&quot;р.&quot;"/>
  </numFmts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i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/>
    <xf numFmtId="0" fontId="4" fillId="0" borderId="1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7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3" borderId="2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/>
    </xf>
    <xf numFmtId="164" fontId="4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4" fillId="2" borderId="2" xfId="0" applyNumberFormat="1" applyFont="1" applyFill="1" applyBorder="1" applyAlignment="1" applyProtection="1">
      <alignment horizontal="center" vertical="top" wrapText="1"/>
      <protection locked="0"/>
    </xf>
    <xf numFmtId="49" fontId="4" fillId="2" borderId="2" xfId="0" applyNumberFormat="1" applyFont="1" applyFill="1" applyBorder="1" applyAlignment="1" applyProtection="1">
      <alignment horizontal="center" vertical="top" wrapText="1"/>
      <protection locked="0"/>
    </xf>
    <xf numFmtId="49" fontId="4" fillId="2" borderId="17" xfId="0" applyNumberFormat="1" applyFont="1" applyFill="1" applyBorder="1" applyAlignment="1" applyProtection="1">
      <alignment horizontal="center" vertical="top" wrapText="1"/>
      <protection locked="0"/>
    </xf>
    <xf numFmtId="49" fontId="4" fillId="2" borderId="15" xfId="0" applyNumberFormat="1" applyFont="1" applyFill="1" applyBorder="1" applyAlignment="1" applyProtection="1">
      <alignment horizontal="center" vertical="top" wrapText="1"/>
      <protection locked="0"/>
    </xf>
    <xf numFmtId="0" fontId="13" fillId="0" borderId="2" xfId="0" applyFont="1" applyBorder="1" applyAlignment="1" applyProtection="1">
      <alignment horizontal="right"/>
      <protection locked="0"/>
    </xf>
    <xf numFmtId="0" fontId="14" fillId="0" borderId="2" xfId="0" applyFont="1" applyBorder="1" applyAlignment="1">
      <alignment vertical="top" wrapText="1"/>
    </xf>
    <xf numFmtId="0" fontId="14" fillId="0" borderId="2" xfId="0" applyFont="1" applyBorder="1" applyAlignment="1">
      <alignment horizontal="center" vertical="top" wrapText="1"/>
    </xf>
    <xf numFmtId="0" fontId="14" fillId="0" borderId="17" xfId="0" applyFont="1" applyBorder="1" applyAlignment="1">
      <alignment horizontal="center" vertical="top" wrapText="1"/>
    </xf>
    <xf numFmtId="0" fontId="15" fillId="2" borderId="2" xfId="0" applyFont="1" applyFill="1" applyBorder="1" applyAlignment="1" applyProtection="1">
      <alignment vertical="top" wrapText="1"/>
      <protection locked="0"/>
    </xf>
    <xf numFmtId="49" fontId="15" fillId="2" borderId="17" xfId="0" applyNumberFormat="1" applyFont="1" applyFill="1" applyBorder="1" applyAlignment="1" applyProtection="1">
      <alignment horizontal="center" vertical="top" wrapText="1"/>
      <protection locked="0"/>
    </xf>
    <xf numFmtId="0" fontId="14" fillId="3" borderId="3" xfId="0" applyFont="1" applyFill="1" applyBorder="1" applyAlignment="1">
      <alignment vertical="top" wrapText="1"/>
    </xf>
    <xf numFmtId="0" fontId="14" fillId="3" borderId="3" xfId="0" applyFont="1" applyFill="1" applyBorder="1" applyAlignment="1">
      <alignment horizontal="center" vertical="top" wrapText="1"/>
    </xf>
    <xf numFmtId="0" fontId="2" fillId="0" borderId="2" xfId="0" applyFont="1" applyBorder="1"/>
    <xf numFmtId="0" fontId="15" fillId="2" borderId="2" xfId="0" applyFont="1" applyFill="1" applyBorder="1" applyAlignment="1" applyProtection="1">
      <alignment horizontal="center" vertical="top" wrapText="1"/>
      <protection locked="0"/>
    </xf>
    <xf numFmtId="0" fontId="15" fillId="2" borderId="1" xfId="0" applyFont="1" applyFill="1" applyBorder="1" applyAlignment="1" applyProtection="1">
      <alignment vertical="top" wrapText="1"/>
      <protection locked="0"/>
    </xf>
    <xf numFmtId="49" fontId="15" fillId="2" borderId="15" xfId="0" applyNumberFormat="1" applyFont="1" applyFill="1" applyBorder="1" applyAlignment="1" applyProtection="1">
      <alignment horizontal="center" vertical="top" wrapText="1"/>
      <protection locked="0"/>
    </xf>
    <xf numFmtId="49" fontId="15" fillId="2" borderId="2" xfId="0" applyNumberFormat="1" applyFont="1" applyFill="1" applyBorder="1" applyAlignment="1" applyProtection="1">
      <alignment horizontal="center" vertical="top" wrapText="1"/>
      <protection locked="0"/>
    </xf>
    <xf numFmtId="0" fontId="17" fillId="0" borderId="2" xfId="0" applyFont="1" applyBorder="1" applyAlignment="1">
      <alignment horizontal="center" vertical="top" wrapText="1"/>
    </xf>
    <xf numFmtId="0" fontId="17" fillId="0" borderId="2" xfId="0" applyFont="1" applyBorder="1" applyAlignment="1">
      <alignment vertical="top" wrapText="1"/>
    </xf>
    <xf numFmtId="2" fontId="17" fillId="0" borderId="2" xfId="0" applyNumberFormat="1" applyFont="1" applyBorder="1" applyAlignment="1">
      <alignment horizontal="center" vertical="top" wrapText="1"/>
    </xf>
    <xf numFmtId="0" fontId="15" fillId="2" borderId="4" xfId="0" applyFont="1" applyFill="1" applyBorder="1" applyAlignment="1" applyProtection="1">
      <alignment vertical="top" wrapText="1"/>
      <protection locked="0"/>
    </xf>
    <xf numFmtId="0" fontId="4" fillId="2" borderId="4" xfId="0" applyFont="1" applyFill="1" applyBorder="1" applyAlignment="1" applyProtection="1">
      <alignment horizontal="center" vertical="top" wrapText="1"/>
      <protection locked="0"/>
    </xf>
    <xf numFmtId="164" fontId="4" fillId="2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Border="1"/>
    <xf numFmtId="49" fontId="15" fillId="2" borderId="23" xfId="0" applyNumberFormat="1" applyFont="1" applyFill="1" applyBorder="1" applyAlignment="1" applyProtection="1">
      <alignment horizontal="center" vertical="top" wrapText="1"/>
      <protection locked="0"/>
    </xf>
    <xf numFmtId="49" fontId="17" fillId="0" borderId="2" xfId="0" applyNumberFormat="1" applyFont="1" applyBorder="1" applyAlignment="1">
      <alignment horizontal="center" vertical="top" wrapText="1"/>
    </xf>
    <xf numFmtId="0" fontId="1" fillId="0" borderId="2" xfId="0" applyFont="1" applyBorder="1"/>
    <xf numFmtId="0" fontId="1" fillId="0" borderId="1" xfId="0" applyFont="1" applyBorder="1"/>
    <xf numFmtId="49" fontId="15" fillId="2" borderId="1" xfId="0" applyNumberFormat="1" applyFont="1" applyFill="1" applyBorder="1" applyAlignment="1" applyProtection="1">
      <alignment horizontal="center" vertical="top" wrapText="1"/>
      <protection locked="0"/>
    </xf>
    <xf numFmtId="0" fontId="15" fillId="2" borderId="17" xfId="0" applyFont="1" applyFill="1" applyBorder="1" applyAlignment="1" applyProtection="1">
      <alignment horizontal="center" vertical="top" wrapText="1"/>
      <protection locked="0"/>
    </xf>
    <xf numFmtId="0" fontId="17" fillId="0" borderId="17" xfId="0" applyFont="1" applyBorder="1" applyAlignment="1">
      <alignment horizontal="center" vertical="top" wrapText="1"/>
    </xf>
    <xf numFmtId="0" fontId="1" fillId="2" borderId="2" xfId="0" applyFont="1" applyFill="1" applyBorder="1" applyProtection="1">
      <protection locked="0"/>
    </xf>
    <xf numFmtId="2" fontId="4" fillId="2" borderId="2" xfId="0" applyNumberFormat="1" applyFont="1" applyFill="1" applyBorder="1" applyAlignment="1" applyProtection="1">
      <alignment horizontal="center" vertical="top" wrapText="1"/>
      <protection locked="0"/>
    </xf>
    <xf numFmtId="0" fontId="4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  <xf numFmtId="0" fontId="16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5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L6" sqref="L6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82" t="s">
        <v>45</v>
      </c>
      <c r="D1" s="83"/>
      <c r="E1" s="83"/>
      <c r="F1" s="11" t="s">
        <v>16</v>
      </c>
      <c r="G1" s="2" t="s">
        <v>17</v>
      </c>
      <c r="H1" s="84" t="s">
        <v>37</v>
      </c>
      <c r="I1" s="84"/>
      <c r="J1" s="84"/>
      <c r="K1" s="84"/>
    </row>
    <row r="2" spans="1:12" ht="18" x14ac:dyDescent="0.2">
      <c r="A2" s="33" t="s">
        <v>6</v>
      </c>
      <c r="C2" s="2"/>
      <c r="G2" s="2" t="s">
        <v>18</v>
      </c>
      <c r="H2" s="84" t="s">
        <v>46</v>
      </c>
      <c r="I2" s="84"/>
      <c r="J2" s="84"/>
      <c r="K2" s="84"/>
    </row>
    <row r="3" spans="1:12" ht="17.25" customHeight="1" x14ac:dyDescent="0.2">
      <c r="A3" s="4" t="s">
        <v>8</v>
      </c>
      <c r="C3" s="2"/>
      <c r="D3" s="3"/>
      <c r="E3" s="36" t="s">
        <v>9</v>
      </c>
      <c r="G3" s="2" t="s">
        <v>19</v>
      </c>
      <c r="H3" s="45">
        <v>13</v>
      </c>
      <c r="I3" s="45">
        <v>1</v>
      </c>
      <c r="J3" s="46">
        <v>2025</v>
      </c>
      <c r="K3" s="47"/>
    </row>
    <row r="4" spans="1:12" x14ac:dyDescent="0.2">
      <c r="C4" s="2"/>
      <c r="D4" s="4"/>
      <c r="H4" s="44" t="s">
        <v>34</v>
      </c>
      <c r="I4" s="44" t="s">
        <v>35</v>
      </c>
      <c r="J4" s="44" t="s">
        <v>36</v>
      </c>
    </row>
    <row r="5" spans="1:12" ht="33.75" x14ac:dyDescent="0.2">
      <c r="A5" s="42" t="s">
        <v>14</v>
      </c>
      <c r="B5" s="43" t="s">
        <v>15</v>
      </c>
      <c r="C5" s="34" t="s">
        <v>0</v>
      </c>
      <c r="D5" s="34" t="s">
        <v>13</v>
      </c>
      <c r="E5" s="34" t="s">
        <v>12</v>
      </c>
      <c r="F5" s="34" t="s">
        <v>32</v>
      </c>
      <c r="G5" s="34" t="s">
        <v>1</v>
      </c>
      <c r="H5" s="34" t="s">
        <v>2</v>
      </c>
      <c r="I5" s="34" t="s">
        <v>3</v>
      </c>
      <c r="J5" s="34" t="s">
        <v>10</v>
      </c>
      <c r="K5" s="35" t="s">
        <v>11</v>
      </c>
      <c r="L5" s="34" t="s">
        <v>33</v>
      </c>
    </row>
    <row r="6" spans="1:12" ht="15" x14ac:dyDescent="0.25">
      <c r="A6" s="18">
        <v>1</v>
      </c>
      <c r="B6" s="19">
        <v>1</v>
      </c>
      <c r="C6" s="20" t="s">
        <v>20</v>
      </c>
      <c r="D6" s="5" t="s">
        <v>21</v>
      </c>
      <c r="E6" s="37" t="s">
        <v>47</v>
      </c>
      <c r="F6" s="38">
        <v>200</v>
      </c>
      <c r="G6" s="38">
        <v>5.31</v>
      </c>
      <c r="H6" s="38">
        <v>5.09</v>
      </c>
      <c r="I6" s="38">
        <v>27.51</v>
      </c>
      <c r="J6" s="38">
        <v>178</v>
      </c>
      <c r="K6" s="52" t="s">
        <v>50</v>
      </c>
      <c r="L6" s="48">
        <v>14.75</v>
      </c>
    </row>
    <row r="7" spans="1:12" ht="15" x14ac:dyDescent="0.25">
      <c r="A7" s="21"/>
      <c r="B7" s="14"/>
      <c r="C7" s="10"/>
      <c r="D7" s="6" t="s">
        <v>24</v>
      </c>
      <c r="E7" s="39" t="s">
        <v>48</v>
      </c>
      <c r="F7" s="50" t="s">
        <v>49</v>
      </c>
      <c r="G7" s="40">
        <v>2.34</v>
      </c>
      <c r="H7" s="40">
        <v>4.62</v>
      </c>
      <c r="I7" s="40">
        <v>14.1</v>
      </c>
      <c r="J7" s="40">
        <v>108</v>
      </c>
      <c r="K7" s="51" t="s">
        <v>51</v>
      </c>
      <c r="L7" s="49">
        <v>10.1</v>
      </c>
    </row>
    <row r="8" spans="1:12" ht="15" x14ac:dyDescent="0.25">
      <c r="A8" s="21"/>
      <c r="B8" s="14"/>
      <c r="C8" s="10"/>
      <c r="D8" s="7" t="s">
        <v>22</v>
      </c>
      <c r="E8" s="39" t="s">
        <v>52</v>
      </c>
      <c r="F8" s="40">
        <v>200</v>
      </c>
      <c r="G8" s="40">
        <v>3.87</v>
      </c>
      <c r="H8" s="40">
        <v>3.48</v>
      </c>
      <c r="I8" s="40">
        <v>22.9</v>
      </c>
      <c r="J8" s="40">
        <v>134</v>
      </c>
      <c r="K8" s="51" t="s">
        <v>53</v>
      </c>
      <c r="L8" s="49">
        <v>7.44</v>
      </c>
    </row>
    <row r="9" spans="1:12" ht="15" x14ac:dyDescent="0.25">
      <c r="A9" s="21"/>
      <c r="B9" s="14"/>
      <c r="C9" s="10"/>
      <c r="D9" s="7" t="s">
        <v>29</v>
      </c>
      <c r="E9" s="39" t="s">
        <v>54</v>
      </c>
      <c r="F9" s="40">
        <v>40</v>
      </c>
      <c r="G9" s="40">
        <v>3</v>
      </c>
      <c r="H9" s="40">
        <v>3</v>
      </c>
      <c r="I9" s="40">
        <v>19.600000000000001</v>
      </c>
      <c r="J9" s="40">
        <v>94</v>
      </c>
      <c r="K9" s="41"/>
      <c r="L9" s="49">
        <v>2.92</v>
      </c>
    </row>
    <row r="10" spans="1:12" ht="15" x14ac:dyDescent="0.25">
      <c r="A10" s="21"/>
      <c r="B10" s="14"/>
      <c r="C10" s="10"/>
      <c r="D10" s="7" t="s">
        <v>30</v>
      </c>
      <c r="E10" s="39"/>
      <c r="F10" s="40"/>
      <c r="G10" s="40"/>
      <c r="H10" s="40"/>
      <c r="I10" s="40"/>
      <c r="J10" s="40"/>
      <c r="K10" s="41"/>
      <c r="L10" s="49"/>
    </row>
    <row r="11" spans="1:12" ht="15" x14ac:dyDescent="0.25">
      <c r="A11" s="21"/>
      <c r="B11" s="14"/>
      <c r="C11" s="10"/>
      <c r="D11" s="6"/>
      <c r="E11" s="39"/>
      <c r="F11" s="40"/>
      <c r="G11" s="40"/>
      <c r="H11" s="40"/>
      <c r="I11" s="40"/>
      <c r="J11" s="40"/>
      <c r="K11" s="41"/>
      <c r="L11" s="40"/>
    </row>
    <row r="12" spans="1:12" ht="15" x14ac:dyDescent="0.25">
      <c r="A12" s="21"/>
      <c r="B12" s="14"/>
      <c r="C12" s="10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5" x14ac:dyDescent="0.25">
      <c r="A13" s="22"/>
      <c r="B13" s="16"/>
      <c r="C13" s="8"/>
      <c r="D13" s="53" t="s">
        <v>31</v>
      </c>
      <c r="E13" s="54"/>
      <c r="F13" s="66">
        <v>480</v>
      </c>
      <c r="G13" s="66">
        <f t="shared" ref="G13:J13" si="0">SUM(G6:G12)</f>
        <v>14.52</v>
      </c>
      <c r="H13" s="66">
        <f t="shared" si="0"/>
        <v>16.190000000000001</v>
      </c>
      <c r="I13" s="66">
        <f t="shared" si="0"/>
        <v>84.109999999999985</v>
      </c>
      <c r="J13" s="66">
        <f t="shared" si="0"/>
        <v>514</v>
      </c>
      <c r="K13" s="56"/>
      <c r="L13" s="55"/>
    </row>
    <row r="14" spans="1:12" ht="15" x14ac:dyDescent="0.25">
      <c r="A14" s="24">
        <f>A6</f>
        <v>1</v>
      </c>
      <c r="B14" s="12">
        <f>B6</f>
        <v>1</v>
      </c>
      <c r="C14" s="9" t="s">
        <v>23</v>
      </c>
      <c r="D14" s="7" t="s">
        <v>24</v>
      </c>
      <c r="E14" s="39" t="s">
        <v>55</v>
      </c>
      <c r="F14" s="40">
        <v>60</v>
      </c>
      <c r="G14" s="40">
        <v>0.66</v>
      </c>
      <c r="H14" s="40">
        <v>3</v>
      </c>
      <c r="I14" s="40">
        <v>5.82</v>
      </c>
      <c r="J14" s="40">
        <v>52.8</v>
      </c>
      <c r="K14" s="58" t="s">
        <v>57</v>
      </c>
      <c r="L14" s="49">
        <v>14.62</v>
      </c>
    </row>
    <row r="15" spans="1:12" ht="15" x14ac:dyDescent="0.25">
      <c r="A15" s="21"/>
      <c r="B15" s="14"/>
      <c r="C15" s="10"/>
      <c r="D15" s="7" t="s">
        <v>25</v>
      </c>
      <c r="E15" s="57" t="s">
        <v>56</v>
      </c>
      <c r="F15" s="40">
        <v>200</v>
      </c>
      <c r="G15" s="40">
        <v>7.2</v>
      </c>
      <c r="H15" s="40">
        <v>4.1100000000000003</v>
      </c>
      <c r="I15" s="40">
        <v>12.97</v>
      </c>
      <c r="J15" s="40">
        <v>118.7</v>
      </c>
      <c r="K15" s="58" t="s">
        <v>58</v>
      </c>
      <c r="L15" s="49">
        <v>25.76</v>
      </c>
    </row>
    <row r="16" spans="1:12" ht="15" x14ac:dyDescent="0.25">
      <c r="A16" s="21"/>
      <c r="B16" s="14"/>
      <c r="C16" s="10"/>
      <c r="D16" s="7" t="s">
        <v>26</v>
      </c>
      <c r="E16" s="57" t="s">
        <v>59</v>
      </c>
      <c r="F16" s="40">
        <v>100</v>
      </c>
      <c r="G16" s="40">
        <v>12.58</v>
      </c>
      <c r="H16" s="40">
        <v>13.17</v>
      </c>
      <c r="I16" s="40">
        <v>2.5</v>
      </c>
      <c r="J16" s="40">
        <v>179.17</v>
      </c>
      <c r="K16" s="58" t="s">
        <v>60</v>
      </c>
      <c r="L16" s="49">
        <v>23.64</v>
      </c>
    </row>
    <row r="17" spans="1:12" ht="15" x14ac:dyDescent="0.25">
      <c r="A17" s="21"/>
      <c r="B17" s="14"/>
      <c r="C17" s="10"/>
      <c r="D17" s="7" t="s">
        <v>27</v>
      </c>
      <c r="E17" s="57" t="s">
        <v>61</v>
      </c>
      <c r="F17" s="40">
        <v>150</v>
      </c>
      <c r="G17" s="40">
        <v>8.61</v>
      </c>
      <c r="H17" s="40">
        <v>6.83</v>
      </c>
      <c r="I17" s="40">
        <v>37.880000000000003</v>
      </c>
      <c r="J17" s="40">
        <v>250</v>
      </c>
      <c r="K17" s="58" t="s">
        <v>62</v>
      </c>
      <c r="L17" s="49">
        <v>11.81</v>
      </c>
    </row>
    <row r="18" spans="1:12" ht="15" x14ac:dyDescent="0.25">
      <c r="A18" s="21"/>
      <c r="B18" s="14"/>
      <c r="C18" s="10"/>
      <c r="D18" s="7" t="s">
        <v>28</v>
      </c>
      <c r="E18" s="57" t="s">
        <v>63</v>
      </c>
      <c r="F18" s="40">
        <v>200</v>
      </c>
      <c r="G18" s="40">
        <v>0.2</v>
      </c>
      <c r="H18" s="40">
        <v>0.1</v>
      </c>
      <c r="I18" s="40">
        <v>16.7</v>
      </c>
      <c r="J18" s="40">
        <v>65</v>
      </c>
      <c r="K18" s="58" t="s">
        <v>64</v>
      </c>
      <c r="L18" s="49">
        <v>8.1300000000000008</v>
      </c>
    </row>
    <row r="19" spans="1:12" ht="15" x14ac:dyDescent="0.25">
      <c r="A19" s="21"/>
      <c r="B19" s="14"/>
      <c r="C19" s="10"/>
      <c r="D19" s="7" t="s">
        <v>29</v>
      </c>
      <c r="E19" s="57" t="s">
        <v>54</v>
      </c>
      <c r="F19" s="40">
        <v>60</v>
      </c>
      <c r="G19" s="40">
        <v>4.5599999999999996</v>
      </c>
      <c r="H19" s="40">
        <v>0.48</v>
      </c>
      <c r="I19" s="40">
        <v>29.11</v>
      </c>
      <c r="J19" s="40">
        <v>159.6</v>
      </c>
      <c r="K19" s="51"/>
      <c r="L19" s="49">
        <v>4.38</v>
      </c>
    </row>
    <row r="20" spans="1:12" ht="15" x14ac:dyDescent="0.25">
      <c r="A20" s="21"/>
      <c r="B20" s="14"/>
      <c r="C20" s="10"/>
      <c r="D20" s="7" t="s">
        <v>30</v>
      </c>
      <c r="E20" s="57" t="s">
        <v>65</v>
      </c>
      <c r="F20" s="40">
        <v>40</v>
      </c>
      <c r="G20" s="40">
        <v>3.36</v>
      </c>
      <c r="H20" s="40">
        <v>0.48</v>
      </c>
      <c r="I20" s="40">
        <v>13.36</v>
      </c>
      <c r="J20" s="40">
        <v>70</v>
      </c>
      <c r="K20" s="51"/>
      <c r="L20" s="49">
        <v>0.88</v>
      </c>
    </row>
    <row r="21" spans="1:12" ht="15" x14ac:dyDescent="0.25">
      <c r="A21" s="21"/>
      <c r="B21" s="14"/>
      <c r="C21" s="10"/>
      <c r="D21" s="6"/>
      <c r="E21" s="39"/>
      <c r="F21" s="40"/>
      <c r="G21" s="40"/>
      <c r="H21" s="40"/>
      <c r="I21" s="40"/>
      <c r="J21" s="40"/>
      <c r="K21" s="41"/>
      <c r="L21" s="40"/>
    </row>
    <row r="22" spans="1:12" ht="15" x14ac:dyDescent="0.25">
      <c r="A22" s="21"/>
      <c r="B22" s="14"/>
      <c r="C22" s="10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5" x14ac:dyDescent="0.25">
      <c r="A23" s="22"/>
      <c r="B23" s="16"/>
      <c r="C23" s="8"/>
      <c r="D23" s="53" t="s">
        <v>31</v>
      </c>
      <c r="E23" s="54"/>
      <c r="F23" s="66">
        <v>750</v>
      </c>
      <c r="G23" s="66">
        <f t="shared" ref="G23:J23" si="1">SUM(G14:G22)</f>
        <v>37.17</v>
      </c>
      <c r="H23" s="66">
        <v>29.07</v>
      </c>
      <c r="I23" s="66">
        <f t="shared" si="1"/>
        <v>118.34</v>
      </c>
      <c r="J23" s="66">
        <f t="shared" si="1"/>
        <v>895.27</v>
      </c>
      <c r="K23" s="56"/>
      <c r="L23" s="17"/>
    </row>
    <row r="24" spans="1:12" ht="15" x14ac:dyDescent="0.2">
      <c r="A24" s="27">
        <f>A6</f>
        <v>1</v>
      </c>
      <c r="B24" s="28">
        <f>B6</f>
        <v>1</v>
      </c>
      <c r="C24" s="85" t="s">
        <v>4</v>
      </c>
      <c r="D24" s="86"/>
      <c r="E24" s="59"/>
      <c r="F24" s="60">
        <f>F13+F23</f>
        <v>1230</v>
      </c>
      <c r="G24" s="60">
        <f t="shared" ref="G24:J24" si="2">G13+G23</f>
        <v>51.69</v>
      </c>
      <c r="H24" s="60">
        <f t="shared" si="2"/>
        <v>45.260000000000005</v>
      </c>
      <c r="I24" s="60">
        <f t="shared" si="2"/>
        <v>202.45</v>
      </c>
      <c r="J24" s="60">
        <f t="shared" si="2"/>
        <v>1409.27</v>
      </c>
      <c r="K24" s="30"/>
      <c r="L24" s="30"/>
    </row>
    <row r="25" spans="1:12" ht="15" x14ac:dyDescent="0.25">
      <c r="A25" s="13">
        <v>1</v>
      </c>
      <c r="B25" s="14">
        <v>2</v>
      </c>
      <c r="C25" s="20" t="s">
        <v>20</v>
      </c>
      <c r="D25" s="5" t="s">
        <v>21</v>
      </c>
      <c r="E25" s="63" t="s">
        <v>70</v>
      </c>
      <c r="F25" s="38">
        <v>200</v>
      </c>
      <c r="G25" s="38">
        <v>6.38</v>
      </c>
      <c r="H25" s="38">
        <v>7.41</v>
      </c>
      <c r="I25" s="38">
        <v>27.2</v>
      </c>
      <c r="J25" s="38">
        <v>202</v>
      </c>
      <c r="K25" s="64" t="s">
        <v>72</v>
      </c>
      <c r="L25" s="48">
        <v>11.94</v>
      </c>
    </row>
    <row r="26" spans="1:12" ht="15" x14ac:dyDescent="0.25">
      <c r="A26" s="13"/>
      <c r="B26" s="14"/>
      <c r="C26" s="10"/>
      <c r="D26" s="6" t="s">
        <v>24</v>
      </c>
      <c r="E26" s="57" t="s">
        <v>66</v>
      </c>
      <c r="F26" s="62" t="s">
        <v>68</v>
      </c>
      <c r="G26" s="40">
        <v>5.08</v>
      </c>
      <c r="H26" s="40">
        <v>4.5999999999999996</v>
      </c>
      <c r="I26" s="40">
        <v>0.28000000000000003</v>
      </c>
      <c r="J26" s="40">
        <v>133</v>
      </c>
      <c r="K26" s="58" t="s">
        <v>69</v>
      </c>
      <c r="L26" s="49">
        <v>11</v>
      </c>
    </row>
    <row r="27" spans="1:12" ht="15" x14ac:dyDescent="0.25">
      <c r="A27" s="13"/>
      <c r="B27" s="14"/>
      <c r="C27" s="10"/>
      <c r="D27" s="7" t="s">
        <v>22</v>
      </c>
      <c r="E27" s="57" t="s">
        <v>71</v>
      </c>
      <c r="F27" s="40">
        <v>200</v>
      </c>
      <c r="G27" s="40">
        <v>5.8</v>
      </c>
      <c r="H27" s="40">
        <v>6.4</v>
      </c>
      <c r="I27" s="40">
        <v>9.4</v>
      </c>
      <c r="J27" s="40">
        <v>116.6</v>
      </c>
      <c r="K27" s="51"/>
      <c r="L27" s="49">
        <v>6.22</v>
      </c>
    </row>
    <row r="28" spans="1:12" ht="15" x14ac:dyDescent="0.25">
      <c r="A28" s="13"/>
      <c r="B28" s="14"/>
      <c r="C28" s="10"/>
      <c r="D28" s="7" t="s">
        <v>29</v>
      </c>
      <c r="E28" s="57" t="s">
        <v>54</v>
      </c>
      <c r="F28" s="40">
        <v>40</v>
      </c>
      <c r="G28" s="40">
        <v>3</v>
      </c>
      <c r="H28" s="40">
        <v>3</v>
      </c>
      <c r="I28" s="40">
        <v>19.600000000000001</v>
      </c>
      <c r="J28" s="40">
        <v>94</v>
      </c>
      <c r="K28" s="51"/>
      <c r="L28" s="49">
        <v>2.92</v>
      </c>
    </row>
    <row r="29" spans="1:12" ht="15" x14ac:dyDescent="0.25">
      <c r="A29" s="13"/>
      <c r="B29" s="14"/>
      <c r="C29" s="10"/>
      <c r="D29" s="61" t="s">
        <v>67</v>
      </c>
      <c r="E29" s="57" t="s">
        <v>73</v>
      </c>
      <c r="F29" s="65" t="s">
        <v>49</v>
      </c>
      <c r="G29" s="40">
        <v>2.34</v>
      </c>
      <c r="H29" s="40">
        <v>4.62</v>
      </c>
      <c r="I29" s="40">
        <v>14.1</v>
      </c>
      <c r="J29" s="40">
        <v>108</v>
      </c>
      <c r="K29" s="58" t="s">
        <v>51</v>
      </c>
      <c r="L29" s="49">
        <v>10.1</v>
      </c>
    </row>
    <row r="30" spans="1:12" ht="15" x14ac:dyDescent="0.25">
      <c r="A30" s="13"/>
      <c r="B30" s="14"/>
      <c r="C30" s="10"/>
      <c r="D30" s="6"/>
      <c r="E30" s="39"/>
      <c r="F30" s="40"/>
      <c r="G30" s="40"/>
      <c r="H30" s="40"/>
      <c r="I30" s="40"/>
      <c r="J30" s="40"/>
      <c r="K30" s="41"/>
      <c r="L30" s="40"/>
    </row>
    <row r="31" spans="1:12" ht="15" x14ac:dyDescent="0.25">
      <c r="A31" s="13"/>
      <c r="B31" s="14"/>
      <c r="C31" s="10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5" x14ac:dyDescent="0.25">
      <c r="A32" s="15"/>
      <c r="B32" s="16"/>
      <c r="C32" s="8"/>
      <c r="D32" s="53" t="s">
        <v>31</v>
      </c>
      <c r="E32" s="54"/>
      <c r="F32" s="66">
        <v>480</v>
      </c>
      <c r="G32" s="66">
        <f t="shared" ref="G32" si="3">SUM(G25:G31)</f>
        <v>22.6</v>
      </c>
      <c r="H32" s="66">
        <f t="shared" ref="H32" si="4">SUM(H25:H31)</f>
        <v>26.03</v>
      </c>
      <c r="I32" s="66">
        <f t="shared" ref="I32" si="5">SUM(I25:I31)</f>
        <v>70.58</v>
      </c>
      <c r="J32" s="66">
        <f t="shared" ref="J32" si="6">SUM(J25:J31)</f>
        <v>653.6</v>
      </c>
      <c r="K32" s="23"/>
      <c r="L32" s="17"/>
    </row>
    <row r="33" spans="1:12" ht="15" x14ac:dyDescent="0.25">
      <c r="A33" s="12">
        <f>A25</f>
        <v>1</v>
      </c>
      <c r="B33" s="12">
        <f>B25</f>
        <v>2</v>
      </c>
      <c r="C33" s="9" t="s">
        <v>23</v>
      </c>
      <c r="D33" s="7" t="s">
        <v>24</v>
      </c>
      <c r="E33" s="57" t="s">
        <v>74</v>
      </c>
      <c r="F33" s="40">
        <v>60</v>
      </c>
      <c r="G33" s="40">
        <v>0.61</v>
      </c>
      <c r="H33" s="40">
        <v>4</v>
      </c>
      <c r="I33" s="40">
        <v>5.96</v>
      </c>
      <c r="J33" s="40">
        <v>62</v>
      </c>
      <c r="K33" s="51"/>
      <c r="L33" s="49">
        <v>6.68</v>
      </c>
    </row>
    <row r="34" spans="1:12" ht="15" x14ac:dyDescent="0.25">
      <c r="A34" s="13"/>
      <c r="B34" s="14"/>
      <c r="C34" s="10"/>
      <c r="D34" s="7" t="s">
        <v>25</v>
      </c>
      <c r="E34" s="57" t="s">
        <v>75</v>
      </c>
      <c r="F34" s="40">
        <v>200</v>
      </c>
      <c r="G34" s="62">
        <v>1.6</v>
      </c>
      <c r="H34" s="40">
        <v>2.66</v>
      </c>
      <c r="I34" s="40">
        <v>6.6</v>
      </c>
      <c r="J34" s="40">
        <v>56</v>
      </c>
      <c r="K34" s="58" t="s">
        <v>80</v>
      </c>
      <c r="L34" s="49">
        <v>19.22</v>
      </c>
    </row>
    <row r="35" spans="1:12" ht="15" x14ac:dyDescent="0.25">
      <c r="A35" s="13"/>
      <c r="B35" s="14"/>
      <c r="C35" s="10"/>
      <c r="D35" s="7" t="s">
        <v>26</v>
      </c>
      <c r="E35" s="57" t="s">
        <v>76</v>
      </c>
      <c r="F35" s="40">
        <v>90</v>
      </c>
      <c r="G35" s="40">
        <v>8.8800000000000008</v>
      </c>
      <c r="H35" s="40">
        <v>4.8</v>
      </c>
      <c r="I35" s="40">
        <v>8.56</v>
      </c>
      <c r="J35" s="40">
        <v>112.8</v>
      </c>
      <c r="K35" s="58" t="s">
        <v>79</v>
      </c>
      <c r="L35" s="49">
        <v>35.69</v>
      </c>
    </row>
    <row r="36" spans="1:12" ht="15" x14ac:dyDescent="0.25">
      <c r="A36" s="13"/>
      <c r="B36" s="14"/>
      <c r="C36" s="10"/>
      <c r="D36" s="61" t="s">
        <v>27</v>
      </c>
      <c r="E36" s="57" t="s">
        <v>77</v>
      </c>
      <c r="F36" s="40">
        <v>150</v>
      </c>
      <c r="G36" s="40">
        <v>2.1800000000000002</v>
      </c>
      <c r="H36" s="40">
        <v>3.15</v>
      </c>
      <c r="I36" s="40">
        <v>16.420000000000002</v>
      </c>
      <c r="J36" s="40">
        <v>102.75</v>
      </c>
      <c r="K36" s="58" t="s">
        <v>81</v>
      </c>
      <c r="L36" s="49">
        <v>9.4</v>
      </c>
    </row>
    <row r="37" spans="1:12" ht="15" x14ac:dyDescent="0.25">
      <c r="A37" s="13"/>
      <c r="B37" s="14"/>
      <c r="C37" s="10"/>
      <c r="D37" s="7" t="s">
        <v>28</v>
      </c>
      <c r="E37" s="57" t="s">
        <v>78</v>
      </c>
      <c r="F37" s="40">
        <v>200</v>
      </c>
      <c r="G37" s="40">
        <v>0.6</v>
      </c>
      <c r="H37" s="40">
        <v>0</v>
      </c>
      <c r="I37" s="40">
        <v>31.7</v>
      </c>
      <c r="J37" s="40">
        <v>131</v>
      </c>
      <c r="K37" s="58" t="s">
        <v>82</v>
      </c>
      <c r="L37" s="49">
        <v>5.21</v>
      </c>
    </row>
    <row r="38" spans="1:12" ht="15" x14ac:dyDescent="0.25">
      <c r="A38" s="13"/>
      <c r="B38" s="14"/>
      <c r="C38" s="10"/>
      <c r="D38" s="7" t="s">
        <v>29</v>
      </c>
      <c r="E38" s="57" t="s">
        <v>54</v>
      </c>
      <c r="F38" s="40">
        <v>60</v>
      </c>
      <c r="G38" s="40">
        <v>2.74</v>
      </c>
      <c r="H38" s="40">
        <v>0.28999999999999998</v>
      </c>
      <c r="I38" s="40">
        <v>17.47</v>
      </c>
      <c r="J38" s="40">
        <v>159.6</v>
      </c>
      <c r="K38" s="51"/>
      <c r="L38" s="49">
        <v>4.38</v>
      </c>
    </row>
    <row r="39" spans="1:12" ht="15" x14ac:dyDescent="0.25">
      <c r="A39" s="13"/>
      <c r="B39" s="14"/>
      <c r="C39" s="10"/>
      <c r="D39" s="7" t="s">
        <v>30</v>
      </c>
      <c r="E39" s="57" t="s">
        <v>65</v>
      </c>
      <c r="F39" s="40">
        <v>40</v>
      </c>
      <c r="G39" s="40">
        <v>2.64</v>
      </c>
      <c r="H39" s="40">
        <v>0.48</v>
      </c>
      <c r="I39" s="40">
        <v>13.36</v>
      </c>
      <c r="J39" s="40">
        <v>105</v>
      </c>
      <c r="K39" s="51"/>
      <c r="L39" s="49">
        <v>0.88</v>
      </c>
    </row>
    <row r="40" spans="1:12" ht="15" x14ac:dyDescent="0.25">
      <c r="A40" s="13"/>
      <c r="B40" s="14"/>
      <c r="C40" s="10"/>
      <c r="D40" s="7"/>
      <c r="E40" s="39"/>
      <c r="F40" s="40"/>
      <c r="G40" s="40"/>
      <c r="H40" s="40"/>
      <c r="I40" s="40"/>
      <c r="J40" s="40"/>
      <c r="K40" s="41"/>
      <c r="L40" s="40"/>
    </row>
    <row r="41" spans="1:12" ht="15" x14ac:dyDescent="0.25">
      <c r="A41" s="13"/>
      <c r="B41" s="14"/>
      <c r="C41" s="10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5" x14ac:dyDescent="0.25">
      <c r="A42" s="13"/>
      <c r="B42" s="14"/>
      <c r="C42" s="10"/>
      <c r="D42" s="6"/>
      <c r="E42" s="39"/>
      <c r="F42" s="40"/>
      <c r="G42" s="40"/>
      <c r="H42" s="40"/>
      <c r="I42" s="40"/>
      <c r="J42" s="40"/>
      <c r="K42" s="41"/>
      <c r="L42" s="40"/>
    </row>
    <row r="43" spans="1:12" ht="15" x14ac:dyDescent="0.25">
      <c r="A43" s="15"/>
      <c r="B43" s="16"/>
      <c r="C43" s="8"/>
      <c r="D43" s="53" t="s">
        <v>31</v>
      </c>
      <c r="E43" s="67"/>
      <c r="F43" s="66">
        <f>SUM(F33:F42)</f>
        <v>800</v>
      </c>
      <c r="G43" s="66">
        <v>19.25</v>
      </c>
      <c r="H43" s="66">
        <f>SUM(H33:H42)</f>
        <v>15.38</v>
      </c>
      <c r="I43" s="68">
        <v>100.07</v>
      </c>
      <c r="J43" s="66">
        <f>SUM(J33:J42)</f>
        <v>729.15</v>
      </c>
      <c r="K43" s="23"/>
      <c r="L43" s="17"/>
    </row>
    <row r="44" spans="1:12" ht="15.75" customHeight="1" x14ac:dyDescent="0.2">
      <c r="A44" s="31">
        <f>A25</f>
        <v>1</v>
      </c>
      <c r="B44" s="31">
        <f>B25</f>
        <v>2</v>
      </c>
      <c r="C44" s="85" t="s">
        <v>4</v>
      </c>
      <c r="D44" s="86"/>
      <c r="E44" s="59"/>
      <c r="F44" s="60">
        <f>F32+F43</f>
        <v>1280</v>
      </c>
      <c r="G44" s="60">
        <f>G32+G43</f>
        <v>41.85</v>
      </c>
      <c r="H44" s="60">
        <f>H32+H43</f>
        <v>41.410000000000004</v>
      </c>
      <c r="I44" s="60">
        <f>I32+I43</f>
        <v>170.64999999999998</v>
      </c>
      <c r="J44" s="60">
        <f>J32+J43</f>
        <v>1382.75</v>
      </c>
      <c r="K44" s="30"/>
      <c r="L44" s="30"/>
    </row>
    <row r="45" spans="1:12" ht="15" x14ac:dyDescent="0.25">
      <c r="A45" s="18">
        <v>1</v>
      </c>
      <c r="B45" s="19">
        <v>3</v>
      </c>
      <c r="C45" s="20" t="s">
        <v>20</v>
      </c>
      <c r="D45" s="5" t="s">
        <v>41</v>
      </c>
      <c r="E45" s="63" t="s">
        <v>83</v>
      </c>
      <c r="F45" s="38">
        <v>60</v>
      </c>
      <c r="G45" s="38">
        <v>7.44</v>
      </c>
      <c r="H45" s="38">
        <v>4.04</v>
      </c>
      <c r="I45" s="38">
        <v>27.94</v>
      </c>
      <c r="J45" s="38">
        <v>214</v>
      </c>
      <c r="K45" s="52"/>
      <c r="L45" s="48">
        <v>9.5</v>
      </c>
    </row>
    <row r="46" spans="1:12" ht="15" x14ac:dyDescent="0.25">
      <c r="A46" s="21"/>
      <c r="B46" s="14"/>
      <c r="C46" s="10"/>
      <c r="D46" s="72" t="s">
        <v>21</v>
      </c>
      <c r="E46" s="69" t="s">
        <v>85</v>
      </c>
      <c r="F46" s="70">
        <v>200</v>
      </c>
      <c r="G46" s="70">
        <v>3.4</v>
      </c>
      <c r="H46" s="70">
        <v>3.7</v>
      </c>
      <c r="I46" s="70">
        <v>12</v>
      </c>
      <c r="J46" s="70">
        <v>95</v>
      </c>
      <c r="K46" s="73" t="s">
        <v>86</v>
      </c>
      <c r="L46" s="71">
        <v>13.42</v>
      </c>
    </row>
    <row r="47" spans="1:12" ht="15" x14ac:dyDescent="0.25">
      <c r="A47" s="21"/>
      <c r="B47" s="14"/>
      <c r="C47" s="10"/>
      <c r="D47" s="6" t="s">
        <v>24</v>
      </c>
      <c r="E47" s="57" t="s">
        <v>84</v>
      </c>
      <c r="F47" s="65" t="s">
        <v>49</v>
      </c>
      <c r="G47" s="40">
        <v>2.34</v>
      </c>
      <c r="H47" s="40">
        <v>4.62</v>
      </c>
      <c r="I47" s="40">
        <v>14.1</v>
      </c>
      <c r="J47" s="40">
        <v>108</v>
      </c>
      <c r="K47" s="58" t="s">
        <v>51</v>
      </c>
      <c r="L47" s="49">
        <v>10.67</v>
      </c>
    </row>
    <row r="48" spans="1:12" ht="15" x14ac:dyDescent="0.25">
      <c r="A48" s="21"/>
      <c r="B48" s="14"/>
      <c r="C48" s="10"/>
      <c r="D48" s="7" t="s">
        <v>22</v>
      </c>
      <c r="E48" s="57" t="s">
        <v>40</v>
      </c>
      <c r="F48" s="40">
        <v>200</v>
      </c>
      <c r="G48" s="40">
        <v>0</v>
      </c>
      <c r="H48" s="40">
        <v>0</v>
      </c>
      <c r="I48" s="40">
        <v>9.1</v>
      </c>
      <c r="J48" s="40">
        <v>35</v>
      </c>
      <c r="K48" s="58" t="s">
        <v>87</v>
      </c>
      <c r="L48" s="49">
        <v>2.61</v>
      </c>
    </row>
    <row r="49" spans="1:12" ht="15" x14ac:dyDescent="0.25">
      <c r="A49" s="21"/>
      <c r="B49" s="14"/>
      <c r="C49" s="10"/>
      <c r="D49" s="7" t="s">
        <v>29</v>
      </c>
      <c r="E49" s="39"/>
      <c r="F49" s="40"/>
      <c r="G49" s="40"/>
      <c r="H49" s="40"/>
      <c r="I49" s="40"/>
      <c r="J49" s="40"/>
      <c r="K49" s="41"/>
      <c r="L49" s="49"/>
    </row>
    <row r="50" spans="1:12" ht="15" x14ac:dyDescent="0.25">
      <c r="A50" s="21"/>
      <c r="B50" s="14"/>
      <c r="C50" s="10"/>
      <c r="D50" s="6"/>
      <c r="E50" s="39"/>
      <c r="F50" s="40"/>
      <c r="G50" s="40"/>
      <c r="H50" s="40"/>
      <c r="I50" s="40"/>
      <c r="J50" s="40"/>
      <c r="K50" s="41"/>
      <c r="L50" s="40"/>
    </row>
    <row r="51" spans="1:12" ht="15" x14ac:dyDescent="0.25">
      <c r="A51" s="21"/>
      <c r="B51" s="14"/>
      <c r="C51" s="10"/>
      <c r="D51" s="6"/>
      <c r="E51" s="39"/>
      <c r="F51" s="40"/>
      <c r="G51" s="40"/>
      <c r="H51" s="40"/>
      <c r="I51" s="40"/>
      <c r="J51" s="40"/>
      <c r="K51" s="41"/>
      <c r="L51" s="40"/>
    </row>
    <row r="52" spans="1:12" ht="15" x14ac:dyDescent="0.25">
      <c r="A52" s="22"/>
      <c r="B52" s="16"/>
      <c r="C52" s="8"/>
      <c r="D52" s="53" t="s">
        <v>31</v>
      </c>
      <c r="E52" s="67"/>
      <c r="F52" s="66">
        <v>500</v>
      </c>
      <c r="G52" s="66">
        <f>SUM(G45:G51)</f>
        <v>13.18</v>
      </c>
      <c r="H52" s="66">
        <f>SUM(H45:H51)</f>
        <v>12.36</v>
      </c>
      <c r="I52" s="66">
        <f>SUM(I45:I51)</f>
        <v>63.14</v>
      </c>
      <c r="J52" s="66">
        <f>SUM(J45:J51)</f>
        <v>452</v>
      </c>
      <c r="K52" s="23"/>
      <c r="L52" s="17"/>
    </row>
    <row r="53" spans="1:12" ht="15" x14ac:dyDescent="0.25">
      <c r="A53" s="24">
        <f>A45</f>
        <v>1</v>
      </c>
      <c r="B53" s="12">
        <f>B45</f>
        <v>3</v>
      </c>
      <c r="C53" s="9" t="s">
        <v>23</v>
      </c>
      <c r="D53" s="7" t="s">
        <v>24</v>
      </c>
      <c r="E53" s="57" t="s">
        <v>173</v>
      </c>
      <c r="F53" s="40">
        <v>60</v>
      </c>
      <c r="G53" s="40">
        <v>1.02</v>
      </c>
      <c r="H53" s="40">
        <v>3.96</v>
      </c>
      <c r="I53" s="40">
        <v>7.14</v>
      </c>
      <c r="J53" s="40">
        <v>63</v>
      </c>
      <c r="K53" s="58" t="s">
        <v>93</v>
      </c>
      <c r="L53" s="49">
        <v>9.36</v>
      </c>
    </row>
    <row r="54" spans="1:12" ht="15" x14ac:dyDescent="0.25">
      <c r="A54" s="21"/>
      <c r="B54" s="14"/>
      <c r="C54" s="10"/>
      <c r="D54" s="7" t="s">
        <v>25</v>
      </c>
      <c r="E54" s="57" t="s">
        <v>88</v>
      </c>
      <c r="F54" s="40">
        <v>200</v>
      </c>
      <c r="G54" s="40">
        <v>4.25</v>
      </c>
      <c r="H54" s="40">
        <v>4</v>
      </c>
      <c r="I54" s="40">
        <v>15.85</v>
      </c>
      <c r="J54" s="40">
        <v>118</v>
      </c>
      <c r="K54" s="58" t="s">
        <v>94</v>
      </c>
      <c r="L54" s="49">
        <v>16.39</v>
      </c>
    </row>
    <row r="55" spans="1:12" ht="15" x14ac:dyDescent="0.25">
      <c r="A55" s="21"/>
      <c r="B55" s="14"/>
      <c r="C55" s="10"/>
      <c r="D55" s="7" t="s">
        <v>26</v>
      </c>
      <c r="E55" s="57" t="s">
        <v>89</v>
      </c>
      <c r="F55" s="40">
        <v>90</v>
      </c>
      <c r="G55" s="40">
        <v>9.76</v>
      </c>
      <c r="H55" s="40">
        <v>10.48</v>
      </c>
      <c r="I55" s="40">
        <v>1.68</v>
      </c>
      <c r="J55" s="40">
        <v>140</v>
      </c>
      <c r="K55" s="58" t="s">
        <v>95</v>
      </c>
      <c r="L55" s="49">
        <v>28.88</v>
      </c>
    </row>
    <row r="56" spans="1:12" ht="15" x14ac:dyDescent="0.25">
      <c r="A56" s="21"/>
      <c r="B56" s="14"/>
      <c r="C56" s="10"/>
      <c r="D56" s="7" t="s">
        <v>27</v>
      </c>
      <c r="E56" s="57" t="s">
        <v>90</v>
      </c>
      <c r="F56" s="40">
        <v>150</v>
      </c>
      <c r="G56" s="40">
        <v>3.6</v>
      </c>
      <c r="H56" s="40">
        <v>3.36</v>
      </c>
      <c r="I56" s="40">
        <v>37.119999999999997</v>
      </c>
      <c r="J56" s="40">
        <v>196.5</v>
      </c>
      <c r="K56" s="58" t="s">
        <v>96</v>
      </c>
      <c r="L56" s="49">
        <v>8.2200000000000006</v>
      </c>
    </row>
    <row r="57" spans="1:12" ht="15" x14ac:dyDescent="0.25">
      <c r="A57" s="21"/>
      <c r="B57" s="14"/>
      <c r="C57" s="10"/>
      <c r="D57" s="7" t="s">
        <v>28</v>
      </c>
      <c r="E57" s="57" t="s">
        <v>91</v>
      </c>
      <c r="F57" s="40">
        <v>200</v>
      </c>
      <c r="G57" s="40">
        <v>0.3</v>
      </c>
      <c r="H57" s="40">
        <v>0</v>
      </c>
      <c r="I57" s="40">
        <v>17.899999999999999</v>
      </c>
      <c r="J57" s="40">
        <v>73</v>
      </c>
      <c r="K57" s="58" t="s">
        <v>97</v>
      </c>
      <c r="L57" s="49">
        <v>9.85</v>
      </c>
    </row>
    <row r="58" spans="1:12" ht="15" x14ac:dyDescent="0.25">
      <c r="A58" s="21"/>
      <c r="B58" s="14"/>
      <c r="C58" s="10"/>
      <c r="D58" s="7" t="s">
        <v>29</v>
      </c>
      <c r="E58" s="57" t="s">
        <v>54</v>
      </c>
      <c r="F58" s="40">
        <v>60</v>
      </c>
      <c r="G58" s="40">
        <v>2.74</v>
      </c>
      <c r="H58" s="40">
        <v>0.28999999999999998</v>
      </c>
      <c r="I58" s="40">
        <v>17.47</v>
      </c>
      <c r="J58" s="40">
        <v>159.6</v>
      </c>
      <c r="K58" s="51"/>
      <c r="L58" s="49">
        <v>4.38</v>
      </c>
    </row>
    <row r="59" spans="1:12" ht="15" x14ac:dyDescent="0.25">
      <c r="A59" s="21"/>
      <c r="B59" s="14"/>
      <c r="C59" s="10"/>
      <c r="D59" s="7" t="s">
        <v>30</v>
      </c>
      <c r="E59" s="57" t="s">
        <v>92</v>
      </c>
      <c r="F59" s="40">
        <v>40</v>
      </c>
      <c r="G59" s="40">
        <v>2.64</v>
      </c>
      <c r="H59" s="40">
        <v>0.48</v>
      </c>
      <c r="I59" s="40">
        <v>13.36</v>
      </c>
      <c r="J59" s="40">
        <v>105</v>
      </c>
      <c r="K59" s="51"/>
      <c r="L59" s="49">
        <v>0.88</v>
      </c>
    </row>
    <row r="60" spans="1:12" ht="15" x14ac:dyDescent="0.25">
      <c r="A60" s="21"/>
      <c r="B60" s="14"/>
      <c r="C60" s="10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5" x14ac:dyDescent="0.25">
      <c r="A61" s="21"/>
      <c r="B61" s="14"/>
      <c r="C61" s="10"/>
      <c r="D61" s="6"/>
      <c r="E61" s="39"/>
      <c r="F61" s="40"/>
      <c r="G61" s="40"/>
      <c r="H61" s="40"/>
      <c r="I61" s="40"/>
      <c r="J61" s="40"/>
      <c r="K61" s="41"/>
      <c r="L61" s="40"/>
    </row>
    <row r="62" spans="1:12" ht="15" x14ac:dyDescent="0.25">
      <c r="A62" s="22"/>
      <c r="B62" s="16"/>
      <c r="C62" s="8"/>
      <c r="D62" s="53" t="s">
        <v>31</v>
      </c>
      <c r="E62" s="67"/>
      <c r="F62" s="66">
        <f>SUM(F53:F61)</f>
        <v>800</v>
      </c>
      <c r="G62" s="66">
        <f t="shared" ref="G62" si="7">SUM(G53:G61)</f>
        <v>24.310000000000002</v>
      </c>
      <c r="H62" s="66">
        <f t="shared" ref="H62" si="8">SUM(H53:H61)</f>
        <v>22.57</v>
      </c>
      <c r="I62" s="68">
        <v>110.52</v>
      </c>
      <c r="J62" s="66">
        <f t="shared" ref="J62" si="9">SUM(J53:J61)</f>
        <v>855.1</v>
      </c>
      <c r="K62" s="23"/>
      <c r="L62" s="17"/>
    </row>
    <row r="63" spans="1:12" ht="15.75" customHeight="1" x14ac:dyDescent="0.2">
      <c r="A63" s="27">
        <f>A45</f>
        <v>1</v>
      </c>
      <c r="B63" s="28">
        <f>B45</f>
        <v>3</v>
      </c>
      <c r="C63" s="85" t="s">
        <v>4</v>
      </c>
      <c r="D63" s="86"/>
      <c r="E63" s="59"/>
      <c r="F63" s="60">
        <f>F52+F62</f>
        <v>1300</v>
      </c>
      <c r="G63" s="60">
        <f t="shared" ref="G63" si="10">G52+G62</f>
        <v>37.49</v>
      </c>
      <c r="H63" s="60">
        <f t="shared" ref="H63" si="11">H52+H62</f>
        <v>34.93</v>
      </c>
      <c r="I63" s="60">
        <f t="shared" ref="I63" si="12">I52+I62</f>
        <v>173.66</v>
      </c>
      <c r="J63" s="60">
        <f t="shared" ref="J63" si="13">J52+J62</f>
        <v>1307.0999999999999</v>
      </c>
      <c r="K63" s="30"/>
      <c r="L63" s="30"/>
    </row>
    <row r="64" spans="1:12" ht="15" x14ac:dyDescent="0.25">
      <c r="A64" s="18">
        <v>1</v>
      </c>
      <c r="B64" s="19">
        <v>4</v>
      </c>
      <c r="C64" s="20" t="s">
        <v>20</v>
      </c>
      <c r="D64" s="5" t="s">
        <v>21</v>
      </c>
      <c r="E64" s="63" t="s">
        <v>98</v>
      </c>
      <c r="F64" s="38">
        <v>200</v>
      </c>
      <c r="G64" s="38">
        <v>6.05</v>
      </c>
      <c r="H64" s="38">
        <v>5.88</v>
      </c>
      <c r="I64" s="38">
        <v>42.36</v>
      </c>
      <c r="J64" s="38">
        <v>248</v>
      </c>
      <c r="K64" s="64" t="s">
        <v>101</v>
      </c>
      <c r="L64" s="48">
        <v>15.21</v>
      </c>
    </row>
    <row r="65" spans="1:12" ht="15" x14ac:dyDescent="0.25">
      <c r="A65" s="21"/>
      <c r="B65" s="14"/>
      <c r="C65" s="10"/>
      <c r="D65" s="6" t="s">
        <v>24</v>
      </c>
      <c r="E65" s="57" t="s">
        <v>99</v>
      </c>
      <c r="F65" s="65" t="s">
        <v>49</v>
      </c>
      <c r="G65" s="40">
        <v>5</v>
      </c>
      <c r="H65" s="40">
        <v>6.6</v>
      </c>
      <c r="I65" s="40">
        <v>14.2</v>
      </c>
      <c r="J65" s="40">
        <v>137</v>
      </c>
      <c r="K65" s="58" t="s">
        <v>51</v>
      </c>
      <c r="L65" s="49">
        <v>10.1</v>
      </c>
    </row>
    <row r="66" spans="1:12" ht="15" x14ac:dyDescent="0.25">
      <c r="A66" s="21"/>
      <c r="B66" s="14"/>
      <c r="C66" s="10"/>
      <c r="D66" s="7" t="s">
        <v>22</v>
      </c>
      <c r="E66" s="57" t="s">
        <v>100</v>
      </c>
      <c r="F66" s="40">
        <v>200</v>
      </c>
      <c r="G66" s="40">
        <v>3</v>
      </c>
      <c r="H66" s="40">
        <v>2.9</v>
      </c>
      <c r="I66" s="40">
        <v>13.4</v>
      </c>
      <c r="J66" s="40">
        <v>89</v>
      </c>
      <c r="K66" s="58" t="s">
        <v>102</v>
      </c>
      <c r="L66" s="49">
        <v>7.64</v>
      </c>
    </row>
    <row r="67" spans="1:12" ht="15" x14ac:dyDescent="0.25">
      <c r="A67" s="21"/>
      <c r="B67" s="14"/>
      <c r="C67" s="10"/>
      <c r="D67" s="7" t="s">
        <v>29</v>
      </c>
      <c r="E67" s="57" t="s">
        <v>54</v>
      </c>
      <c r="F67" s="40">
        <v>40</v>
      </c>
      <c r="G67" s="40">
        <v>3</v>
      </c>
      <c r="H67" s="40">
        <v>3</v>
      </c>
      <c r="I67" s="40">
        <v>19.600000000000001</v>
      </c>
      <c r="J67" s="40">
        <v>94</v>
      </c>
      <c r="K67" s="51"/>
      <c r="L67" s="49">
        <v>2.92</v>
      </c>
    </row>
    <row r="68" spans="1:12" ht="15" x14ac:dyDescent="0.25">
      <c r="A68" s="21"/>
      <c r="B68" s="14"/>
      <c r="C68" s="10"/>
      <c r="D68" s="6"/>
      <c r="E68" s="39"/>
      <c r="F68" s="40"/>
      <c r="G68" s="40"/>
      <c r="H68" s="40"/>
      <c r="I68" s="40"/>
      <c r="J68" s="40"/>
      <c r="K68" s="41"/>
      <c r="L68" s="40"/>
    </row>
    <row r="69" spans="1:12" ht="15" x14ac:dyDescent="0.25">
      <c r="A69" s="21"/>
      <c r="B69" s="14"/>
      <c r="C69" s="10"/>
      <c r="D69" s="6"/>
      <c r="E69" s="39"/>
      <c r="F69" s="40"/>
      <c r="G69" s="40"/>
      <c r="H69" s="40"/>
      <c r="I69" s="40"/>
      <c r="J69" s="40"/>
      <c r="K69" s="41"/>
      <c r="L69" s="40"/>
    </row>
    <row r="70" spans="1:12" ht="15" x14ac:dyDescent="0.25">
      <c r="A70" s="22"/>
      <c r="B70" s="16"/>
      <c r="C70" s="8"/>
      <c r="D70" s="53" t="s">
        <v>31</v>
      </c>
      <c r="E70" s="67"/>
      <c r="F70" s="66">
        <v>480</v>
      </c>
      <c r="G70" s="66">
        <f>SUM(G64:G69)</f>
        <v>17.05</v>
      </c>
      <c r="H70" s="66">
        <f>SUM(H64:H69)</f>
        <v>18.380000000000003</v>
      </c>
      <c r="I70" s="66">
        <f>SUM(I64:I69)</f>
        <v>89.56</v>
      </c>
      <c r="J70" s="66">
        <f>SUM(J64:J69)</f>
        <v>568</v>
      </c>
      <c r="K70" s="23"/>
      <c r="L70" s="17"/>
    </row>
    <row r="71" spans="1:12" ht="15" x14ac:dyDescent="0.25">
      <c r="A71" s="24">
        <f>A64</f>
        <v>1</v>
      </c>
      <c r="B71" s="12">
        <f>B64</f>
        <v>4</v>
      </c>
      <c r="C71" s="9" t="s">
        <v>23</v>
      </c>
      <c r="D71" s="7" t="s">
        <v>24</v>
      </c>
      <c r="E71" s="57" t="s">
        <v>103</v>
      </c>
      <c r="F71" s="40">
        <v>60</v>
      </c>
      <c r="G71" s="40">
        <v>1.74</v>
      </c>
      <c r="H71" s="40">
        <v>3.72</v>
      </c>
      <c r="I71" s="40">
        <v>4.84</v>
      </c>
      <c r="J71" s="40">
        <v>59.58</v>
      </c>
      <c r="K71" s="51"/>
      <c r="L71" s="49">
        <v>7.55</v>
      </c>
    </row>
    <row r="72" spans="1:12" ht="15" x14ac:dyDescent="0.25">
      <c r="A72" s="21"/>
      <c r="B72" s="14"/>
      <c r="C72" s="10"/>
      <c r="D72" s="7" t="s">
        <v>25</v>
      </c>
      <c r="E72" s="57" t="s">
        <v>104</v>
      </c>
      <c r="F72" s="40">
        <v>200</v>
      </c>
      <c r="G72" s="40">
        <v>1.84</v>
      </c>
      <c r="H72" s="40">
        <v>4.4000000000000004</v>
      </c>
      <c r="I72" s="40">
        <v>11.76</v>
      </c>
      <c r="J72" s="40">
        <v>88</v>
      </c>
      <c r="K72" s="58" t="s">
        <v>105</v>
      </c>
      <c r="L72" s="49">
        <v>16.79</v>
      </c>
    </row>
    <row r="73" spans="1:12" ht="15" x14ac:dyDescent="0.25">
      <c r="A73" s="21"/>
      <c r="B73" s="14"/>
      <c r="C73" s="10"/>
      <c r="D73" s="7" t="s">
        <v>26</v>
      </c>
      <c r="E73" s="57" t="s">
        <v>106</v>
      </c>
      <c r="F73" s="40">
        <v>90</v>
      </c>
      <c r="G73" s="40">
        <v>16.8</v>
      </c>
      <c r="H73" s="40">
        <v>8.64</v>
      </c>
      <c r="I73" s="40">
        <v>0.64</v>
      </c>
      <c r="J73" s="40">
        <v>192</v>
      </c>
      <c r="K73" s="58" t="s">
        <v>109</v>
      </c>
      <c r="L73" s="49">
        <v>34.33</v>
      </c>
    </row>
    <row r="74" spans="1:12" ht="15" x14ac:dyDescent="0.25">
      <c r="A74" s="21"/>
      <c r="B74" s="14"/>
      <c r="C74" s="10"/>
      <c r="D74" s="7" t="s">
        <v>27</v>
      </c>
      <c r="E74" s="57" t="s">
        <v>107</v>
      </c>
      <c r="F74" s="40">
        <v>150</v>
      </c>
      <c r="G74" s="40">
        <v>5.31</v>
      </c>
      <c r="H74" s="40">
        <v>3.77</v>
      </c>
      <c r="I74" s="40">
        <v>32.409999999999997</v>
      </c>
      <c r="J74" s="40">
        <v>188</v>
      </c>
      <c r="K74" s="58" t="s">
        <v>108</v>
      </c>
      <c r="L74" s="49">
        <v>6.41</v>
      </c>
    </row>
    <row r="75" spans="1:12" ht="15" x14ac:dyDescent="0.25">
      <c r="A75" s="21"/>
      <c r="B75" s="14"/>
      <c r="C75" s="10"/>
      <c r="D75" s="7" t="s">
        <v>28</v>
      </c>
      <c r="E75" s="57" t="s">
        <v>39</v>
      </c>
      <c r="F75" s="40">
        <v>200</v>
      </c>
      <c r="G75" s="40">
        <v>1</v>
      </c>
      <c r="H75" s="40">
        <v>0.2</v>
      </c>
      <c r="I75" s="40">
        <v>23</v>
      </c>
      <c r="J75" s="40">
        <v>92</v>
      </c>
      <c r="K75" s="58" t="s">
        <v>87</v>
      </c>
      <c r="L75" s="49">
        <v>15.5</v>
      </c>
    </row>
    <row r="76" spans="1:12" ht="15" x14ac:dyDescent="0.25">
      <c r="A76" s="21"/>
      <c r="B76" s="14"/>
      <c r="C76" s="10"/>
      <c r="D76" s="7" t="s">
        <v>29</v>
      </c>
      <c r="E76" s="57" t="s">
        <v>54</v>
      </c>
      <c r="F76" s="40">
        <v>60</v>
      </c>
      <c r="G76" s="40">
        <v>2.74</v>
      </c>
      <c r="H76" s="40">
        <v>0.28999999999999998</v>
      </c>
      <c r="I76" s="40">
        <v>17.47</v>
      </c>
      <c r="J76" s="40">
        <v>159.6</v>
      </c>
      <c r="K76" s="51"/>
      <c r="L76" s="49">
        <v>4.38</v>
      </c>
    </row>
    <row r="77" spans="1:12" ht="15" x14ac:dyDescent="0.25">
      <c r="A77" s="21"/>
      <c r="B77" s="14"/>
      <c r="C77" s="10"/>
      <c r="D77" s="7" t="s">
        <v>30</v>
      </c>
      <c r="E77" s="57" t="s">
        <v>65</v>
      </c>
      <c r="F77" s="40">
        <v>40</v>
      </c>
      <c r="G77" s="40">
        <v>2.64</v>
      </c>
      <c r="H77" s="40">
        <v>0.48</v>
      </c>
      <c r="I77" s="40">
        <v>13.36</v>
      </c>
      <c r="J77" s="40">
        <v>105</v>
      </c>
      <c r="K77" s="51"/>
      <c r="L77" s="49">
        <v>0.88</v>
      </c>
    </row>
    <row r="78" spans="1:12" ht="15" x14ac:dyDescent="0.25">
      <c r="A78" s="21"/>
      <c r="B78" s="14"/>
      <c r="C78" s="10"/>
      <c r="D78" s="6"/>
      <c r="E78" s="39"/>
      <c r="F78" s="40"/>
      <c r="G78" s="40"/>
      <c r="H78" s="40"/>
      <c r="I78" s="40"/>
      <c r="J78" s="40"/>
      <c r="K78" s="51"/>
      <c r="L78" s="49"/>
    </row>
    <row r="79" spans="1:12" ht="15" x14ac:dyDescent="0.25">
      <c r="A79" s="21"/>
      <c r="B79" s="14"/>
      <c r="C79" s="10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5" x14ac:dyDescent="0.25">
      <c r="A80" s="22"/>
      <c r="B80" s="16"/>
      <c r="C80" s="8"/>
      <c r="D80" s="53" t="s">
        <v>31</v>
      </c>
      <c r="E80" s="67"/>
      <c r="F80" s="66">
        <f>SUM(F71:F79)</f>
        <v>800</v>
      </c>
      <c r="G80" s="66">
        <f t="shared" ref="G80" si="14">SUM(G71:G79)</f>
        <v>32.07</v>
      </c>
      <c r="H80" s="66">
        <f t="shared" ref="H80" si="15">SUM(H71:H79)</f>
        <v>21.5</v>
      </c>
      <c r="I80" s="74" t="s">
        <v>110</v>
      </c>
      <c r="J80" s="66">
        <f t="shared" ref="J80" si="16">SUM(J71:J79)</f>
        <v>884.18</v>
      </c>
      <c r="K80" s="23"/>
      <c r="L80" s="17"/>
    </row>
    <row r="81" spans="1:12" ht="15.75" customHeight="1" x14ac:dyDescent="0.2">
      <c r="A81" s="27">
        <f>A64</f>
        <v>1</v>
      </c>
      <c r="B81" s="28">
        <f>B64</f>
        <v>4</v>
      </c>
      <c r="C81" s="85" t="s">
        <v>4</v>
      </c>
      <c r="D81" s="86"/>
      <c r="E81" s="59"/>
      <c r="F81" s="60">
        <f>F70+F80</f>
        <v>1280</v>
      </c>
      <c r="G81" s="60">
        <f t="shared" ref="G81" si="17">G70+G80</f>
        <v>49.120000000000005</v>
      </c>
      <c r="H81" s="60">
        <f t="shared" ref="H81" si="18">H70+H80</f>
        <v>39.880000000000003</v>
      </c>
      <c r="I81" s="60">
        <f t="shared" ref="I81" si="19">I70+I80</f>
        <v>193.04000000000002</v>
      </c>
      <c r="J81" s="60">
        <f t="shared" ref="J81" si="20">J70+J80</f>
        <v>1452.1799999999998</v>
      </c>
      <c r="K81" s="30"/>
      <c r="L81" s="30"/>
    </row>
    <row r="82" spans="1:12" ht="15" x14ac:dyDescent="0.25">
      <c r="A82" s="18">
        <v>1</v>
      </c>
      <c r="B82" s="19">
        <v>5</v>
      </c>
      <c r="C82" s="20" t="s">
        <v>20</v>
      </c>
      <c r="D82" s="5" t="s">
        <v>21</v>
      </c>
      <c r="E82" s="63" t="s">
        <v>111</v>
      </c>
      <c r="F82" s="38">
        <v>250</v>
      </c>
      <c r="G82" s="38">
        <v>20.25</v>
      </c>
      <c r="H82" s="38">
        <v>16.3</v>
      </c>
      <c r="I82" s="38">
        <v>61.15</v>
      </c>
      <c r="J82" s="38">
        <v>475</v>
      </c>
      <c r="K82" s="64" t="s">
        <v>113</v>
      </c>
      <c r="L82" s="48">
        <v>59.88</v>
      </c>
    </row>
    <row r="83" spans="1:12" ht="15" x14ac:dyDescent="0.25">
      <c r="A83" s="21"/>
      <c r="B83" s="14"/>
      <c r="C83" s="10"/>
      <c r="D83" s="6" t="s">
        <v>24</v>
      </c>
      <c r="E83" s="57" t="s">
        <v>73</v>
      </c>
      <c r="F83" s="65" t="s">
        <v>49</v>
      </c>
      <c r="G83" s="40">
        <v>2.34</v>
      </c>
      <c r="H83" s="40">
        <v>4.62</v>
      </c>
      <c r="I83" s="40">
        <v>14.1</v>
      </c>
      <c r="J83" s="40">
        <v>108</v>
      </c>
      <c r="K83" s="58" t="s">
        <v>51</v>
      </c>
      <c r="L83" s="49">
        <v>10.1</v>
      </c>
    </row>
    <row r="84" spans="1:12" ht="15" x14ac:dyDescent="0.25">
      <c r="A84" s="21"/>
      <c r="B84" s="14"/>
      <c r="C84" s="10"/>
      <c r="D84" s="7" t="s">
        <v>22</v>
      </c>
      <c r="E84" s="57" t="s">
        <v>40</v>
      </c>
      <c r="F84" s="40">
        <v>200</v>
      </c>
      <c r="G84" s="40">
        <v>0</v>
      </c>
      <c r="H84" s="40">
        <v>0</v>
      </c>
      <c r="I84" s="40">
        <v>9.1</v>
      </c>
      <c r="J84" s="40">
        <v>35</v>
      </c>
      <c r="K84" s="58" t="s">
        <v>87</v>
      </c>
      <c r="L84" s="49">
        <v>2.61</v>
      </c>
    </row>
    <row r="85" spans="1:12" ht="15" x14ac:dyDescent="0.25">
      <c r="A85" s="21"/>
      <c r="B85" s="14"/>
      <c r="C85" s="10"/>
      <c r="D85" s="7" t="s">
        <v>29</v>
      </c>
      <c r="E85" s="57" t="s">
        <v>54</v>
      </c>
      <c r="F85" s="40">
        <v>40</v>
      </c>
      <c r="G85" s="40">
        <v>3</v>
      </c>
      <c r="H85" s="40">
        <v>3</v>
      </c>
      <c r="I85" s="40">
        <v>19.600000000000001</v>
      </c>
      <c r="J85" s="40">
        <v>94</v>
      </c>
      <c r="K85" s="51"/>
      <c r="L85" s="49">
        <v>2.92</v>
      </c>
    </row>
    <row r="86" spans="1:12" ht="15" x14ac:dyDescent="0.25">
      <c r="A86" s="21"/>
      <c r="B86" s="14"/>
      <c r="C86" s="10"/>
      <c r="D86" s="75" t="s">
        <v>28</v>
      </c>
      <c r="E86" s="57" t="s">
        <v>112</v>
      </c>
      <c r="F86" s="40">
        <v>200</v>
      </c>
      <c r="G86" s="40">
        <v>5.6</v>
      </c>
      <c r="H86" s="40">
        <v>6.4</v>
      </c>
      <c r="I86" s="40">
        <v>19</v>
      </c>
      <c r="J86" s="40">
        <v>156</v>
      </c>
      <c r="K86" s="51"/>
      <c r="L86" s="49">
        <v>19.2</v>
      </c>
    </row>
    <row r="87" spans="1:12" ht="15" x14ac:dyDescent="0.25">
      <c r="A87" s="21"/>
      <c r="B87" s="14"/>
      <c r="C87" s="10"/>
      <c r="D87" s="6"/>
      <c r="E87" s="39"/>
      <c r="F87" s="40"/>
      <c r="G87" s="40"/>
      <c r="H87" s="40"/>
      <c r="I87" s="40"/>
      <c r="J87" s="40"/>
      <c r="K87" s="41"/>
      <c r="L87" s="40"/>
    </row>
    <row r="88" spans="1:12" ht="15" x14ac:dyDescent="0.25">
      <c r="A88" s="21"/>
      <c r="B88" s="14"/>
      <c r="C88" s="10"/>
      <c r="D88" s="6"/>
      <c r="E88" s="39"/>
      <c r="F88" s="40"/>
      <c r="G88" s="40"/>
      <c r="H88" s="40"/>
      <c r="I88" s="40"/>
      <c r="J88" s="40"/>
      <c r="K88" s="41"/>
      <c r="L88" s="40"/>
    </row>
    <row r="89" spans="1:12" ht="15" x14ac:dyDescent="0.25">
      <c r="A89" s="22"/>
      <c r="B89" s="16"/>
      <c r="C89" s="8"/>
      <c r="D89" s="53" t="s">
        <v>31</v>
      </c>
      <c r="E89" s="67"/>
      <c r="F89" s="66">
        <v>530</v>
      </c>
      <c r="G89" s="66">
        <f t="shared" ref="G89" si="21">SUM(G82:G88)</f>
        <v>31.189999999999998</v>
      </c>
      <c r="H89" s="66">
        <f t="shared" ref="H89" si="22">SUM(H82:H88)</f>
        <v>30.32</v>
      </c>
      <c r="I89" s="74" t="s">
        <v>114</v>
      </c>
      <c r="J89" s="66">
        <f t="shared" ref="J89" si="23">SUM(J82:J88)</f>
        <v>868</v>
      </c>
      <c r="K89" s="23"/>
      <c r="L89" s="17"/>
    </row>
    <row r="90" spans="1:12" ht="15" x14ac:dyDescent="0.25">
      <c r="A90" s="24">
        <f>A82</f>
        <v>1</v>
      </c>
      <c r="B90" s="12">
        <f>B82</f>
        <v>5</v>
      </c>
      <c r="C90" s="9" t="s">
        <v>23</v>
      </c>
      <c r="D90" s="7" t="s">
        <v>24</v>
      </c>
      <c r="E90" s="57" t="s">
        <v>115</v>
      </c>
      <c r="F90" s="40">
        <v>60</v>
      </c>
      <c r="G90" s="40">
        <v>0.28999999999999998</v>
      </c>
      <c r="H90" s="40">
        <v>0.36</v>
      </c>
      <c r="I90" s="40">
        <v>0.9</v>
      </c>
      <c r="J90" s="40">
        <v>50.4</v>
      </c>
      <c r="K90" s="41"/>
      <c r="L90" s="49">
        <v>14.66</v>
      </c>
    </row>
    <row r="91" spans="1:12" ht="15" x14ac:dyDescent="0.25">
      <c r="A91" s="21"/>
      <c r="B91" s="14"/>
      <c r="C91" s="10"/>
      <c r="D91" s="7" t="s">
        <v>25</v>
      </c>
      <c r="E91" s="57" t="s">
        <v>116</v>
      </c>
      <c r="F91" s="40">
        <v>200</v>
      </c>
      <c r="G91" s="40">
        <v>1.86</v>
      </c>
      <c r="H91" s="40">
        <v>2.75</v>
      </c>
      <c r="I91" s="40">
        <v>11.13</v>
      </c>
      <c r="J91" s="40">
        <v>77.599999999999994</v>
      </c>
      <c r="K91" s="58" t="s">
        <v>119</v>
      </c>
      <c r="L91" s="49">
        <v>16.72</v>
      </c>
    </row>
    <row r="92" spans="1:12" ht="15" x14ac:dyDescent="0.25">
      <c r="A92" s="21"/>
      <c r="B92" s="14"/>
      <c r="C92" s="10"/>
      <c r="D92" s="7" t="s">
        <v>26</v>
      </c>
      <c r="E92" s="57" t="s">
        <v>117</v>
      </c>
      <c r="F92" s="40">
        <v>90</v>
      </c>
      <c r="G92" s="40">
        <v>11.36</v>
      </c>
      <c r="H92" s="40">
        <v>9.76</v>
      </c>
      <c r="I92" s="40">
        <v>7.52</v>
      </c>
      <c r="J92" s="40">
        <v>163.19999999999999</v>
      </c>
      <c r="K92" s="58" t="s">
        <v>120</v>
      </c>
      <c r="L92" s="49">
        <v>33.89</v>
      </c>
    </row>
    <row r="93" spans="1:12" ht="15" x14ac:dyDescent="0.25">
      <c r="A93" s="21"/>
      <c r="B93" s="14"/>
      <c r="C93" s="10"/>
      <c r="D93" s="7" t="s">
        <v>27</v>
      </c>
      <c r="E93" s="57" t="s">
        <v>44</v>
      </c>
      <c r="F93" s="40">
        <v>150</v>
      </c>
      <c r="G93" s="40">
        <v>3.15</v>
      </c>
      <c r="H93" s="40">
        <v>4.2</v>
      </c>
      <c r="I93" s="40">
        <v>22.35</v>
      </c>
      <c r="J93" s="40">
        <v>135</v>
      </c>
      <c r="K93" s="58" t="s">
        <v>121</v>
      </c>
      <c r="L93" s="49">
        <v>14.02</v>
      </c>
    </row>
    <row r="94" spans="1:12" ht="15" x14ac:dyDescent="0.25">
      <c r="A94" s="21"/>
      <c r="B94" s="14"/>
      <c r="C94" s="10"/>
      <c r="D94" s="7" t="s">
        <v>28</v>
      </c>
      <c r="E94" s="57" t="s">
        <v>118</v>
      </c>
      <c r="F94" s="40">
        <v>200</v>
      </c>
      <c r="G94" s="40">
        <v>0.1</v>
      </c>
      <c r="H94" s="40">
        <v>0</v>
      </c>
      <c r="I94" s="40">
        <v>9.1999999999999993</v>
      </c>
      <c r="J94" s="40">
        <v>36</v>
      </c>
      <c r="K94" s="58" t="s">
        <v>122</v>
      </c>
      <c r="L94" s="49">
        <v>4.28</v>
      </c>
    </row>
    <row r="95" spans="1:12" ht="15" x14ac:dyDescent="0.25">
      <c r="A95" s="21"/>
      <c r="B95" s="14"/>
      <c r="C95" s="10"/>
      <c r="D95" s="7" t="s">
        <v>29</v>
      </c>
      <c r="E95" s="57" t="s">
        <v>54</v>
      </c>
      <c r="F95" s="40">
        <v>60</v>
      </c>
      <c r="G95" s="40">
        <v>2.74</v>
      </c>
      <c r="H95" s="40">
        <v>0.28999999999999998</v>
      </c>
      <c r="I95" s="40">
        <v>17.47</v>
      </c>
      <c r="J95" s="40">
        <v>159.6</v>
      </c>
      <c r="K95" s="51"/>
      <c r="L95" s="49">
        <v>4.38</v>
      </c>
    </row>
    <row r="96" spans="1:12" ht="15" x14ac:dyDescent="0.25">
      <c r="A96" s="21"/>
      <c r="B96" s="14"/>
      <c r="C96" s="10"/>
      <c r="D96" s="7" t="s">
        <v>30</v>
      </c>
      <c r="E96" s="57" t="s">
        <v>65</v>
      </c>
      <c r="F96" s="40">
        <v>40</v>
      </c>
      <c r="G96" s="40">
        <v>2.64</v>
      </c>
      <c r="H96" s="40">
        <v>0.48</v>
      </c>
      <c r="I96" s="40">
        <v>13.36</v>
      </c>
      <c r="J96" s="40">
        <v>105</v>
      </c>
      <c r="K96" s="51"/>
      <c r="L96" s="49">
        <v>0.88</v>
      </c>
    </row>
    <row r="97" spans="1:12" ht="15" x14ac:dyDescent="0.25">
      <c r="A97" s="21"/>
      <c r="B97" s="14"/>
      <c r="C97" s="10"/>
      <c r="D97" s="6"/>
      <c r="E97" s="39"/>
      <c r="F97" s="40"/>
      <c r="G97" s="40"/>
      <c r="H97" s="40"/>
      <c r="I97" s="40"/>
      <c r="J97" s="40"/>
      <c r="K97" s="41"/>
      <c r="L97" s="40"/>
    </row>
    <row r="98" spans="1:12" ht="15" x14ac:dyDescent="0.25">
      <c r="A98" s="21"/>
      <c r="B98" s="14"/>
      <c r="C98" s="10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5" x14ac:dyDescent="0.25">
      <c r="A99" s="22"/>
      <c r="B99" s="16"/>
      <c r="C99" s="8"/>
      <c r="D99" s="53" t="s">
        <v>31</v>
      </c>
      <c r="E99" s="67"/>
      <c r="F99" s="66">
        <f>SUM(F90:F98)</f>
        <v>800</v>
      </c>
      <c r="G99" s="66">
        <f t="shared" ref="G99" si="24">SUM(G90:G98)</f>
        <v>22.14</v>
      </c>
      <c r="H99" s="66">
        <f t="shared" ref="H99" si="25">SUM(H90:H98)</f>
        <v>17.84</v>
      </c>
      <c r="I99" s="66">
        <f t="shared" ref="I99" si="26">SUM(I90:I98)</f>
        <v>81.93</v>
      </c>
      <c r="J99" s="66">
        <f t="shared" ref="J99" si="27">SUM(J90:J98)</f>
        <v>726.8</v>
      </c>
      <c r="K99" s="23"/>
      <c r="L99" s="17"/>
    </row>
    <row r="100" spans="1:12" ht="15.75" customHeight="1" x14ac:dyDescent="0.2">
      <c r="A100" s="27">
        <f>A82</f>
        <v>1</v>
      </c>
      <c r="B100" s="28">
        <f>B82</f>
        <v>5</v>
      </c>
      <c r="C100" s="85" t="s">
        <v>4</v>
      </c>
      <c r="D100" s="86"/>
      <c r="E100" s="59"/>
      <c r="F100" s="60">
        <f>F89+F99</f>
        <v>1330</v>
      </c>
      <c r="G100" s="60">
        <f t="shared" ref="G100" si="28">G89+G99</f>
        <v>53.33</v>
      </c>
      <c r="H100" s="60">
        <f t="shared" ref="H100" si="29">H89+H99</f>
        <v>48.16</v>
      </c>
      <c r="I100" s="60">
        <f t="shared" ref="I100" si="30">I89+I99</f>
        <v>195.78</v>
      </c>
      <c r="J100" s="60">
        <f t="shared" ref="J100" si="31">J89+J99</f>
        <v>1594.8</v>
      </c>
      <c r="K100" s="30"/>
      <c r="L100" s="30"/>
    </row>
    <row r="101" spans="1:12" ht="15" x14ac:dyDescent="0.25">
      <c r="A101" s="18">
        <v>2</v>
      </c>
      <c r="B101" s="19">
        <v>1</v>
      </c>
      <c r="C101" s="20" t="s">
        <v>20</v>
      </c>
      <c r="D101" s="5" t="s">
        <v>21</v>
      </c>
      <c r="E101" s="63" t="s">
        <v>123</v>
      </c>
      <c r="F101" s="38">
        <v>200</v>
      </c>
      <c r="G101" s="38">
        <v>3.7</v>
      </c>
      <c r="H101" s="38">
        <v>7.8</v>
      </c>
      <c r="I101" s="38">
        <v>50.7</v>
      </c>
      <c r="J101" s="38">
        <v>288</v>
      </c>
      <c r="K101" s="64" t="s">
        <v>127</v>
      </c>
      <c r="L101" s="48">
        <v>24.37</v>
      </c>
    </row>
    <row r="102" spans="1:12" ht="15" x14ac:dyDescent="0.25">
      <c r="A102" s="21"/>
      <c r="B102" s="14"/>
      <c r="C102" s="10"/>
      <c r="D102" s="6" t="s">
        <v>24</v>
      </c>
      <c r="E102" s="39" t="s">
        <v>124</v>
      </c>
      <c r="F102" s="50" t="s">
        <v>126</v>
      </c>
      <c r="G102" s="40">
        <v>2.34</v>
      </c>
      <c r="H102" s="40">
        <v>4.62</v>
      </c>
      <c r="I102" s="40">
        <v>14.4</v>
      </c>
      <c r="J102" s="40">
        <v>108</v>
      </c>
      <c r="K102" s="58" t="s">
        <v>51</v>
      </c>
      <c r="L102" s="49">
        <v>14.5</v>
      </c>
    </row>
    <row r="103" spans="1:12" ht="15" x14ac:dyDescent="0.25">
      <c r="A103" s="21"/>
      <c r="B103" s="14"/>
      <c r="C103" s="10"/>
      <c r="D103" s="7" t="s">
        <v>22</v>
      </c>
      <c r="E103" s="39" t="s">
        <v>125</v>
      </c>
      <c r="F103" s="40">
        <v>200</v>
      </c>
      <c r="G103" s="40">
        <v>5.8</v>
      </c>
      <c r="H103" s="40">
        <v>6.4</v>
      </c>
      <c r="I103" s="40">
        <v>9.4</v>
      </c>
      <c r="J103" s="40">
        <v>116.6</v>
      </c>
      <c r="K103" s="51"/>
      <c r="L103" s="49">
        <v>2.61</v>
      </c>
    </row>
    <row r="104" spans="1:12" ht="15" x14ac:dyDescent="0.25">
      <c r="A104" s="21"/>
      <c r="B104" s="14"/>
      <c r="C104" s="10"/>
      <c r="D104" s="7" t="s">
        <v>29</v>
      </c>
      <c r="E104" s="39" t="s">
        <v>54</v>
      </c>
      <c r="F104" s="40">
        <v>40</v>
      </c>
      <c r="G104" s="40">
        <v>3</v>
      </c>
      <c r="H104" s="40">
        <v>3</v>
      </c>
      <c r="I104" s="40">
        <v>19.600000000000001</v>
      </c>
      <c r="J104" s="40">
        <v>171.4</v>
      </c>
      <c r="K104" s="51"/>
      <c r="L104" s="49">
        <v>2.92</v>
      </c>
    </row>
    <row r="105" spans="1:12" ht="15" x14ac:dyDescent="0.25">
      <c r="A105" s="21"/>
      <c r="B105" s="14"/>
      <c r="C105" s="10"/>
      <c r="D105" s="7" t="s">
        <v>30</v>
      </c>
      <c r="E105" s="39"/>
      <c r="F105" s="40"/>
      <c r="G105" s="40"/>
      <c r="H105" s="40"/>
      <c r="I105" s="40"/>
      <c r="J105" s="40"/>
      <c r="K105" s="41"/>
      <c r="L105" s="49"/>
    </row>
    <row r="106" spans="1:12" ht="15" x14ac:dyDescent="0.25">
      <c r="A106" s="21"/>
      <c r="B106" s="14"/>
      <c r="C106" s="10"/>
      <c r="D106" s="6"/>
      <c r="E106" s="39"/>
      <c r="F106" s="40"/>
      <c r="G106" s="40"/>
      <c r="H106" s="40"/>
      <c r="I106" s="40"/>
      <c r="J106" s="40"/>
      <c r="K106" s="41"/>
      <c r="L106" s="40"/>
    </row>
    <row r="107" spans="1:12" ht="15" x14ac:dyDescent="0.25">
      <c r="A107" s="21"/>
      <c r="B107" s="14"/>
      <c r="C107" s="10"/>
      <c r="D107" s="6"/>
      <c r="E107" s="39"/>
      <c r="F107" s="40"/>
      <c r="G107" s="40"/>
      <c r="H107" s="40"/>
      <c r="I107" s="40"/>
      <c r="J107" s="40"/>
      <c r="K107" s="41"/>
      <c r="L107" s="40"/>
    </row>
    <row r="108" spans="1:12" ht="15" x14ac:dyDescent="0.25">
      <c r="A108" s="22"/>
      <c r="B108" s="16"/>
      <c r="C108" s="8"/>
      <c r="D108" s="53" t="s">
        <v>31</v>
      </c>
      <c r="E108" s="67"/>
      <c r="F108" s="66">
        <v>490</v>
      </c>
      <c r="G108" s="66">
        <f t="shared" ref="G108:J108" si="32">SUM(G101:G107)</f>
        <v>14.84</v>
      </c>
      <c r="H108" s="66">
        <f t="shared" si="32"/>
        <v>21.82</v>
      </c>
      <c r="I108" s="66">
        <f t="shared" si="32"/>
        <v>94.100000000000023</v>
      </c>
      <c r="J108" s="66">
        <f t="shared" si="32"/>
        <v>684</v>
      </c>
      <c r="K108" s="23"/>
      <c r="L108" s="17"/>
    </row>
    <row r="109" spans="1:12" ht="15" x14ac:dyDescent="0.25">
      <c r="A109" s="24">
        <f>A101</f>
        <v>2</v>
      </c>
      <c r="B109" s="12">
        <f>B101</f>
        <v>1</v>
      </c>
      <c r="C109" s="9" t="s">
        <v>23</v>
      </c>
      <c r="D109" s="7" t="s">
        <v>24</v>
      </c>
      <c r="E109" s="57" t="s">
        <v>128</v>
      </c>
      <c r="F109" s="40">
        <v>60</v>
      </c>
      <c r="G109" s="40">
        <v>1.86</v>
      </c>
      <c r="H109" s="40">
        <v>0.24</v>
      </c>
      <c r="I109" s="40">
        <v>10.4</v>
      </c>
      <c r="J109" s="40">
        <v>24</v>
      </c>
      <c r="K109" s="51"/>
      <c r="L109" s="49">
        <v>10.33</v>
      </c>
    </row>
    <row r="110" spans="1:12" ht="15" x14ac:dyDescent="0.25">
      <c r="A110" s="21"/>
      <c r="B110" s="14"/>
      <c r="C110" s="10"/>
      <c r="D110" s="7" t="s">
        <v>25</v>
      </c>
      <c r="E110" s="57" t="s">
        <v>129</v>
      </c>
      <c r="F110" s="40">
        <v>200</v>
      </c>
      <c r="G110" s="40">
        <v>1.6</v>
      </c>
      <c r="H110" s="40">
        <v>2.56</v>
      </c>
      <c r="I110" s="40">
        <v>6.56</v>
      </c>
      <c r="J110" s="40">
        <v>56</v>
      </c>
      <c r="K110" s="58" t="s">
        <v>80</v>
      </c>
      <c r="L110" s="49">
        <v>19.440000000000001</v>
      </c>
    </row>
    <row r="111" spans="1:12" ht="15" x14ac:dyDescent="0.25">
      <c r="A111" s="21"/>
      <c r="B111" s="14"/>
      <c r="C111" s="10"/>
      <c r="D111" s="7" t="s">
        <v>26</v>
      </c>
      <c r="E111" s="57" t="s">
        <v>130</v>
      </c>
      <c r="F111" s="40">
        <v>90</v>
      </c>
      <c r="G111" s="40">
        <v>14.58</v>
      </c>
      <c r="H111" s="40">
        <v>12.96</v>
      </c>
      <c r="I111" s="40">
        <v>14.85</v>
      </c>
      <c r="J111" s="40">
        <v>234.9</v>
      </c>
      <c r="K111" s="58" t="s">
        <v>131</v>
      </c>
      <c r="L111" s="49">
        <v>38.61</v>
      </c>
    </row>
    <row r="112" spans="1:12" ht="15" x14ac:dyDescent="0.25">
      <c r="A112" s="21"/>
      <c r="B112" s="14"/>
      <c r="C112" s="10"/>
      <c r="D112" s="75" t="s">
        <v>27</v>
      </c>
      <c r="E112" s="57" t="s">
        <v>107</v>
      </c>
      <c r="F112" s="40">
        <v>150</v>
      </c>
      <c r="G112" s="40">
        <v>5.31</v>
      </c>
      <c r="H112" s="40">
        <v>3.77</v>
      </c>
      <c r="I112" s="40">
        <v>32.409999999999997</v>
      </c>
      <c r="J112" s="40">
        <v>188</v>
      </c>
      <c r="K112" s="58" t="s">
        <v>108</v>
      </c>
      <c r="L112" s="49">
        <v>6.41</v>
      </c>
    </row>
    <row r="113" spans="1:12" ht="15" x14ac:dyDescent="0.25">
      <c r="A113" s="21"/>
      <c r="B113" s="14"/>
      <c r="C113" s="10"/>
      <c r="D113" s="7" t="s">
        <v>28</v>
      </c>
      <c r="E113" s="57" t="s">
        <v>38</v>
      </c>
      <c r="F113" s="40">
        <v>200</v>
      </c>
      <c r="G113" s="40">
        <v>0</v>
      </c>
      <c r="H113" s="40">
        <v>0</v>
      </c>
      <c r="I113" s="40">
        <v>16.07</v>
      </c>
      <c r="J113" s="40">
        <v>64</v>
      </c>
      <c r="K113" s="51"/>
      <c r="L113" s="49">
        <v>5.41</v>
      </c>
    </row>
    <row r="114" spans="1:12" ht="15" x14ac:dyDescent="0.25">
      <c r="A114" s="21"/>
      <c r="B114" s="14"/>
      <c r="C114" s="10"/>
      <c r="D114" s="7" t="s">
        <v>29</v>
      </c>
      <c r="E114" s="57" t="s">
        <v>54</v>
      </c>
      <c r="F114" s="40">
        <v>60</v>
      </c>
      <c r="G114" s="40">
        <v>2.74</v>
      </c>
      <c r="H114" s="40">
        <v>0.28999999999999998</v>
      </c>
      <c r="I114" s="40">
        <v>14.47</v>
      </c>
      <c r="J114" s="40">
        <v>159.6</v>
      </c>
      <c r="K114" s="51"/>
      <c r="L114" s="49">
        <v>4.38</v>
      </c>
    </row>
    <row r="115" spans="1:12" ht="15" x14ac:dyDescent="0.25">
      <c r="A115" s="21"/>
      <c r="B115" s="14"/>
      <c r="C115" s="10"/>
      <c r="D115" s="7" t="s">
        <v>30</v>
      </c>
      <c r="E115" s="57" t="s">
        <v>65</v>
      </c>
      <c r="F115" s="40">
        <v>40</v>
      </c>
      <c r="G115" s="40">
        <v>2.64</v>
      </c>
      <c r="H115" s="40">
        <v>0.48</v>
      </c>
      <c r="I115" s="40">
        <v>13.36</v>
      </c>
      <c r="J115" s="40">
        <v>105</v>
      </c>
      <c r="K115" s="51"/>
      <c r="L115" s="49">
        <v>0.88</v>
      </c>
    </row>
    <row r="116" spans="1:12" ht="15" x14ac:dyDescent="0.25">
      <c r="A116" s="21"/>
      <c r="B116" s="14"/>
      <c r="C116" s="10"/>
      <c r="D116" s="7"/>
      <c r="E116" s="39"/>
      <c r="F116" s="40"/>
      <c r="G116" s="40"/>
      <c r="H116" s="40"/>
      <c r="I116" s="40"/>
      <c r="J116" s="40"/>
      <c r="K116" s="41"/>
      <c r="L116" s="40"/>
    </row>
    <row r="117" spans="1:12" ht="15" x14ac:dyDescent="0.25">
      <c r="A117" s="21"/>
      <c r="B117" s="14"/>
      <c r="C117" s="10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5" x14ac:dyDescent="0.25">
      <c r="A118" s="21"/>
      <c r="B118" s="14"/>
      <c r="C118" s="10"/>
      <c r="D118" s="6"/>
      <c r="E118" s="39"/>
      <c r="F118" s="40"/>
      <c r="G118" s="40"/>
      <c r="H118" s="40"/>
      <c r="I118" s="40"/>
      <c r="J118" s="40"/>
      <c r="K118" s="41"/>
      <c r="L118" s="40"/>
    </row>
    <row r="119" spans="1:12" ht="15" x14ac:dyDescent="0.25">
      <c r="A119" s="22"/>
      <c r="B119" s="16"/>
      <c r="C119" s="8"/>
      <c r="D119" s="53" t="s">
        <v>31</v>
      </c>
      <c r="E119" s="67"/>
      <c r="F119" s="66">
        <f>SUM(F109:F118)</f>
        <v>800</v>
      </c>
      <c r="G119" s="66">
        <f t="shared" ref="G119:J119" si="33">SUM(G109:G118)</f>
        <v>28.729999999999997</v>
      </c>
      <c r="H119" s="66">
        <f t="shared" si="33"/>
        <v>20.3</v>
      </c>
      <c r="I119" s="74" t="s">
        <v>132</v>
      </c>
      <c r="J119" s="66">
        <f t="shared" si="33"/>
        <v>831.5</v>
      </c>
      <c r="K119" s="23"/>
      <c r="L119" s="17"/>
    </row>
    <row r="120" spans="1:12" ht="15" x14ac:dyDescent="0.2">
      <c r="A120" s="27">
        <f>A101</f>
        <v>2</v>
      </c>
      <c r="B120" s="28">
        <f>B101</f>
        <v>1</v>
      </c>
      <c r="C120" s="85" t="s">
        <v>4</v>
      </c>
      <c r="D120" s="86"/>
      <c r="E120" s="59"/>
      <c r="F120" s="60">
        <f>F108+F119</f>
        <v>1290</v>
      </c>
      <c r="G120" s="60">
        <f t="shared" ref="G120" si="34">G108+G119</f>
        <v>43.569999999999993</v>
      </c>
      <c r="H120" s="60">
        <f t="shared" ref="H120" si="35">H108+H119</f>
        <v>42.120000000000005</v>
      </c>
      <c r="I120" s="60">
        <f t="shared" ref="I120" si="36">I108+I119</f>
        <v>202.22000000000003</v>
      </c>
      <c r="J120" s="60">
        <f t="shared" ref="J120" si="37">J108+J119</f>
        <v>1515.5</v>
      </c>
      <c r="K120" s="30"/>
      <c r="L120" s="30"/>
    </row>
    <row r="121" spans="1:12" ht="15" x14ac:dyDescent="0.25">
      <c r="A121" s="13">
        <v>2</v>
      </c>
      <c r="B121" s="14">
        <v>2</v>
      </c>
      <c r="C121" s="20" t="s">
        <v>20</v>
      </c>
      <c r="D121" s="76" t="s">
        <v>67</v>
      </c>
      <c r="E121" s="37" t="s">
        <v>42</v>
      </c>
      <c r="F121" s="77" t="s">
        <v>49</v>
      </c>
      <c r="G121" s="38">
        <v>2.34</v>
      </c>
      <c r="H121" s="38">
        <v>4.62</v>
      </c>
      <c r="I121" s="38">
        <v>14.1</v>
      </c>
      <c r="J121" s="38">
        <v>108</v>
      </c>
      <c r="K121" s="64" t="s">
        <v>136</v>
      </c>
      <c r="L121" s="48">
        <v>10.1</v>
      </c>
    </row>
    <row r="122" spans="1:12" ht="15" x14ac:dyDescent="0.25">
      <c r="A122" s="13"/>
      <c r="B122" s="14"/>
      <c r="C122" s="10"/>
      <c r="D122" s="6" t="s">
        <v>24</v>
      </c>
      <c r="E122" s="57" t="s">
        <v>133</v>
      </c>
      <c r="F122" s="40">
        <v>200</v>
      </c>
      <c r="G122" s="40">
        <v>0.68</v>
      </c>
      <c r="H122" s="40">
        <v>15.4</v>
      </c>
      <c r="I122" s="40">
        <v>22</v>
      </c>
      <c r="J122" s="40">
        <v>263.39999999999998</v>
      </c>
      <c r="K122" s="78" t="s">
        <v>135</v>
      </c>
      <c r="L122" s="49">
        <v>48.57</v>
      </c>
    </row>
    <row r="123" spans="1:12" ht="15" x14ac:dyDescent="0.25">
      <c r="A123" s="13"/>
      <c r="B123" s="14"/>
      <c r="C123" s="10"/>
      <c r="D123" s="7" t="s">
        <v>22</v>
      </c>
      <c r="E123" s="57" t="s">
        <v>134</v>
      </c>
      <c r="F123" s="40">
        <v>200</v>
      </c>
      <c r="G123" s="40">
        <v>3</v>
      </c>
      <c r="H123" s="40">
        <v>2.9</v>
      </c>
      <c r="I123" s="40">
        <v>13.4</v>
      </c>
      <c r="J123" s="40">
        <v>89</v>
      </c>
      <c r="K123" s="58" t="s">
        <v>102</v>
      </c>
      <c r="L123" s="49">
        <v>8.09</v>
      </c>
    </row>
    <row r="124" spans="1:12" ht="15" x14ac:dyDescent="0.25">
      <c r="A124" s="13"/>
      <c r="B124" s="14"/>
      <c r="C124" s="10"/>
      <c r="D124" s="7" t="s">
        <v>29</v>
      </c>
      <c r="E124" s="57" t="s">
        <v>54</v>
      </c>
      <c r="F124" s="40">
        <v>40</v>
      </c>
      <c r="G124" s="40">
        <v>3</v>
      </c>
      <c r="H124" s="40">
        <v>3</v>
      </c>
      <c r="I124" s="40">
        <v>19.600000000000001</v>
      </c>
      <c r="J124" s="40">
        <v>94</v>
      </c>
      <c r="K124" s="41"/>
      <c r="L124" s="49">
        <v>2.92</v>
      </c>
    </row>
    <row r="125" spans="1:12" ht="15" x14ac:dyDescent="0.25">
      <c r="A125" s="13"/>
      <c r="B125" s="14"/>
      <c r="C125" s="10"/>
      <c r="D125" s="7" t="s">
        <v>30</v>
      </c>
      <c r="E125" s="39"/>
      <c r="F125" s="40"/>
      <c r="G125" s="40"/>
      <c r="H125" s="40"/>
      <c r="I125" s="40"/>
      <c r="J125" s="40"/>
      <c r="K125" s="41"/>
      <c r="L125" s="49"/>
    </row>
    <row r="126" spans="1:12" ht="15" x14ac:dyDescent="0.25">
      <c r="A126" s="13"/>
      <c r="B126" s="14"/>
      <c r="C126" s="10"/>
      <c r="D126" s="6"/>
      <c r="E126" s="39"/>
      <c r="F126" s="40"/>
      <c r="G126" s="40"/>
      <c r="H126" s="40"/>
      <c r="I126" s="40"/>
      <c r="J126" s="40"/>
      <c r="K126" s="41"/>
      <c r="L126" s="40"/>
    </row>
    <row r="127" spans="1:12" ht="15" x14ac:dyDescent="0.25">
      <c r="A127" s="13"/>
      <c r="B127" s="14"/>
      <c r="C127" s="10"/>
      <c r="D127" s="6"/>
      <c r="E127" s="39"/>
      <c r="F127" s="40"/>
      <c r="G127" s="40"/>
      <c r="H127" s="40"/>
      <c r="I127" s="40"/>
      <c r="J127" s="40"/>
      <c r="K127" s="41"/>
      <c r="L127" s="40"/>
    </row>
    <row r="128" spans="1:12" ht="15" x14ac:dyDescent="0.25">
      <c r="A128" s="15"/>
      <c r="B128" s="16"/>
      <c r="C128" s="8"/>
      <c r="D128" s="53" t="s">
        <v>31</v>
      </c>
      <c r="E128" s="67"/>
      <c r="F128" s="66">
        <v>480</v>
      </c>
      <c r="G128" s="66">
        <f t="shared" ref="G128:J128" si="38">SUM(G121:G127)</f>
        <v>9.02</v>
      </c>
      <c r="H128" s="66">
        <f t="shared" si="38"/>
        <v>25.919999999999998</v>
      </c>
      <c r="I128" s="66">
        <f t="shared" si="38"/>
        <v>69.099999999999994</v>
      </c>
      <c r="J128" s="66">
        <f t="shared" si="38"/>
        <v>554.4</v>
      </c>
      <c r="K128" s="79"/>
      <c r="L128" s="17"/>
    </row>
    <row r="129" spans="1:12" ht="15" x14ac:dyDescent="0.25">
      <c r="A129" s="12">
        <f>A121</f>
        <v>2</v>
      </c>
      <c r="B129" s="12">
        <f>B121</f>
        <v>2</v>
      </c>
      <c r="C129" s="9" t="s">
        <v>23</v>
      </c>
      <c r="D129" s="7" t="s">
        <v>24</v>
      </c>
      <c r="E129" s="57" t="s">
        <v>137</v>
      </c>
      <c r="F129" s="40">
        <v>60</v>
      </c>
      <c r="G129" s="40">
        <v>0.78</v>
      </c>
      <c r="H129" s="40">
        <v>3</v>
      </c>
      <c r="I129" s="40">
        <v>11.4</v>
      </c>
      <c r="J129" s="40">
        <v>75.599999999999994</v>
      </c>
      <c r="K129" s="58" t="s">
        <v>141</v>
      </c>
      <c r="L129" s="49">
        <v>5.5</v>
      </c>
    </row>
    <row r="130" spans="1:12" ht="15" x14ac:dyDescent="0.25">
      <c r="A130" s="13"/>
      <c r="B130" s="14"/>
      <c r="C130" s="10"/>
      <c r="D130" s="7" t="s">
        <v>25</v>
      </c>
      <c r="E130" s="57" t="s">
        <v>140</v>
      </c>
      <c r="F130" s="40">
        <v>200</v>
      </c>
      <c r="G130" s="40">
        <v>1.8</v>
      </c>
      <c r="H130" s="40">
        <v>4.45</v>
      </c>
      <c r="I130" s="40">
        <v>12.55</v>
      </c>
      <c r="J130" s="40">
        <v>99</v>
      </c>
      <c r="K130" s="58" t="s">
        <v>142</v>
      </c>
      <c r="L130" s="49">
        <v>19.559999999999999</v>
      </c>
    </row>
    <row r="131" spans="1:12" ht="15" x14ac:dyDescent="0.25">
      <c r="A131" s="13"/>
      <c r="B131" s="14"/>
      <c r="C131" s="10"/>
      <c r="D131" s="7" t="s">
        <v>26</v>
      </c>
      <c r="E131" s="57" t="s">
        <v>138</v>
      </c>
      <c r="F131" s="40">
        <v>90</v>
      </c>
      <c r="G131" s="40">
        <v>7.75</v>
      </c>
      <c r="H131" s="40">
        <v>4.18</v>
      </c>
      <c r="I131" s="40">
        <v>3.24</v>
      </c>
      <c r="J131" s="40">
        <v>119.44</v>
      </c>
      <c r="K131" s="58" t="s">
        <v>143</v>
      </c>
      <c r="L131" s="49">
        <v>15.65</v>
      </c>
    </row>
    <row r="132" spans="1:12" ht="15" x14ac:dyDescent="0.25">
      <c r="A132" s="13"/>
      <c r="B132" s="14"/>
      <c r="C132" s="10"/>
      <c r="D132" s="7" t="s">
        <v>27</v>
      </c>
      <c r="E132" s="57" t="s">
        <v>90</v>
      </c>
      <c r="F132" s="40">
        <v>150</v>
      </c>
      <c r="G132" s="40">
        <v>3.6</v>
      </c>
      <c r="H132" s="40">
        <v>3.36</v>
      </c>
      <c r="I132" s="40">
        <v>37.119999999999997</v>
      </c>
      <c r="J132" s="40">
        <v>196.5</v>
      </c>
      <c r="K132" s="58" t="s">
        <v>96</v>
      </c>
      <c r="L132" s="49">
        <v>8.48</v>
      </c>
    </row>
    <row r="133" spans="1:12" ht="15" x14ac:dyDescent="0.25">
      <c r="A133" s="13"/>
      <c r="B133" s="14"/>
      <c r="C133" s="10"/>
      <c r="D133" s="7" t="s">
        <v>28</v>
      </c>
      <c r="E133" s="57" t="s">
        <v>139</v>
      </c>
      <c r="F133" s="40">
        <v>200</v>
      </c>
      <c r="G133" s="40">
        <v>0.2</v>
      </c>
      <c r="H133" s="40">
        <v>0.1</v>
      </c>
      <c r="I133" s="40">
        <v>16.7</v>
      </c>
      <c r="J133" s="40">
        <v>65</v>
      </c>
      <c r="K133" s="58" t="s">
        <v>64</v>
      </c>
      <c r="L133" s="49">
        <v>13.65</v>
      </c>
    </row>
    <row r="134" spans="1:12" ht="15" x14ac:dyDescent="0.25">
      <c r="A134" s="13"/>
      <c r="B134" s="14"/>
      <c r="C134" s="10"/>
      <c r="D134" s="7" t="s">
        <v>29</v>
      </c>
      <c r="E134" s="57" t="s">
        <v>54</v>
      </c>
      <c r="F134" s="40">
        <v>60</v>
      </c>
      <c r="G134" s="40">
        <v>2.74</v>
      </c>
      <c r="H134" s="40">
        <v>0.28999999999999998</v>
      </c>
      <c r="I134" s="40">
        <v>14.47</v>
      </c>
      <c r="J134" s="40">
        <v>159.6</v>
      </c>
      <c r="K134" s="51"/>
      <c r="L134" s="49">
        <v>4.38</v>
      </c>
    </row>
    <row r="135" spans="1:12" ht="15" x14ac:dyDescent="0.25">
      <c r="A135" s="13"/>
      <c r="B135" s="14"/>
      <c r="C135" s="10"/>
      <c r="D135" s="7" t="s">
        <v>30</v>
      </c>
      <c r="E135" s="57" t="s">
        <v>65</v>
      </c>
      <c r="F135" s="40">
        <v>40</v>
      </c>
      <c r="G135" s="40">
        <v>2.64</v>
      </c>
      <c r="H135" s="40">
        <v>0.48</v>
      </c>
      <c r="I135" s="40">
        <v>13.36</v>
      </c>
      <c r="J135" s="40">
        <v>105</v>
      </c>
      <c r="K135" s="51"/>
      <c r="L135" s="49">
        <v>0.88</v>
      </c>
    </row>
    <row r="136" spans="1:12" ht="15" x14ac:dyDescent="0.25">
      <c r="A136" s="13"/>
      <c r="B136" s="14"/>
      <c r="C136" s="10"/>
      <c r="D136" s="6"/>
      <c r="E136" s="39"/>
      <c r="F136" s="40"/>
      <c r="G136" s="40"/>
      <c r="H136" s="40"/>
      <c r="I136" s="40"/>
      <c r="J136" s="40"/>
      <c r="K136" s="41"/>
      <c r="L136" s="40"/>
    </row>
    <row r="137" spans="1:12" ht="15" x14ac:dyDescent="0.25">
      <c r="A137" s="13"/>
      <c r="B137" s="14"/>
      <c r="C137" s="10"/>
      <c r="D137" s="6"/>
      <c r="E137" s="39"/>
      <c r="F137" s="40"/>
      <c r="G137" s="40"/>
      <c r="H137" s="40"/>
      <c r="I137" s="40"/>
      <c r="J137" s="40"/>
      <c r="K137" s="41"/>
      <c r="L137" s="40"/>
    </row>
    <row r="138" spans="1:12" ht="15" x14ac:dyDescent="0.25">
      <c r="A138" s="15"/>
      <c r="B138" s="16"/>
      <c r="C138" s="8"/>
      <c r="D138" s="53" t="s">
        <v>31</v>
      </c>
      <c r="E138" s="67"/>
      <c r="F138" s="66">
        <f>SUM(F129:F137)</f>
        <v>800</v>
      </c>
      <c r="G138" s="66">
        <f t="shared" ref="G138:J138" si="39">SUM(G129:G137)</f>
        <v>19.509999999999998</v>
      </c>
      <c r="H138" s="66">
        <f t="shared" si="39"/>
        <v>15.859999999999998</v>
      </c>
      <c r="I138" s="74" t="s">
        <v>144</v>
      </c>
      <c r="J138" s="66">
        <f t="shared" si="39"/>
        <v>820.14</v>
      </c>
      <c r="K138" s="23"/>
      <c r="L138" s="17"/>
    </row>
    <row r="139" spans="1:12" ht="15" x14ac:dyDescent="0.2">
      <c r="A139" s="31">
        <f>A121</f>
        <v>2</v>
      </c>
      <c r="B139" s="31">
        <f>B121</f>
        <v>2</v>
      </c>
      <c r="C139" s="88" t="s">
        <v>4</v>
      </c>
      <c r="D139" s="89"/>
      <c r="E139" s="29"/>
      <c r="F139" s="60">
        <f>F128+F138</f>
        <v>1280</v>
      </c>
      <c r="G139" s="60">
        <f t="shared" ref="G139" si="40">G128+G138</f>
        <v>28.529999999999998</v>
      </c>
      <c r="H139" s="60">
        <f t="shared" ref="H139" si="41">H128+H138</f>
        <v>41.779999999999994</v>
      </c>
      <c r="I139" s="60">
        <f t="shared" ref="I139" si="42">I128+I138</f>
        <v>177.94</v>
      </c>
      <c r="J139" s="60">
        <f t="shared" ref="J139" si="43">J128+J138</f>
        <v>1374.54</v>
      </c>
      <c r="K139" s="30"/>
      <c r="L139" s="30"/>
    </row>
    <row r="140" spans="1:12" ht="15" x14ac:dyDescent="0.25">
      <c r="A140" s="18">
        <v>2</v>
      </c>
      <c r="B140" s="19">
        <v>3</v>
      </c>
      <c r="C140" s="20" t="s">
        <v>20</v>
      </c>
      <c r="D140" s="5" t="s">
        <v>21</v>
      </c>
      <c r="E140" s="63" t="s">
        <v>145</v>
      </c>
      <c r="F140" s="38">
        <v>200</v>
      </c>
      <c r="G140" s="38">
        <v>6.53</v>
      </c>
      <c r="H140" s="38">
        <v>5.97</v>
      </c>
      <c r="I140" s="38">
        <v>31.23</v>
      </c>
      <c r="J140" s="38">
        <v>206</v>
      </c>
      <c r="K140" s="64" t="s">
        <v>146</v>
      </c>
      <c r="L140" s="48">
        <v>9.49</v>
      </c>
    </row>
    <row r="141" spans="1:12" ht="15" x14ac:dyDescent="0.25">
      <c r="A141" s="21"/>
      <c r="B141" s="14"/>
      <c r="C141" s="10"/>
      <c r="D141" s="6" t="s">
        <v>24</v>
      </c>
      <c r="E141" s="57" t="s">
        <v>73</v>
      </c>
      <c r="F141" s="65" t="s">
        <v>49</v>
      </c>
      <c r="G141" s="40">
        <v>2.34</v>
      </c>
      <c r="H141" s="40">
        <v>4.62</v>
      </c>
      <c r="I141" s="40">
        <v>14.1</v>
      </c>
      <c r="J141" s="40">
        <v>108</v>
      </c>
      <c r="K141" s="58" t="s">
        <v>51</v>
      </c>
      <c r="L141" s="49">
        <v>10.1</v>
      </c>
    </row>
    <row r="142" spans="1:12" ht="15.75" customHeight="1" x14ac:dyDescent="0.25">
      <c r="A142" s="21"/>
      <c r="B142" s="14"/>
      <c r="C142" s="10"/>
      <c r="D142" s="7" t="s">
        <v>22</v>
      </c>
      <c r="E142" s="57" t="s">
        <v>43</v>
      </c>
      <c r="F142" s="40">
        <v>200</v>
      </c>
      <c r="G142" s="40">
        <v>3.9</v>
      </c>
      <c r="H142" s="40">
        <v>3.3</v>
      </c>
      <c r="I142" s="40">
        <v>22.9</v>
      </c>
      <c r="J142" s="40">
        <v>135</v>
      </c>
      <c r="K142" s="58" t="s">
        <v>53</v>
      </c>
      <c r="L142" s="49">
        <v>19.88</v>
      </c>
    </row>
    <row r="143" spans="1:12" ht="15" x14ac:dyDescent="0.25">
      <c r="A143" s="21"/>
      <c r="B143" s="14"/>
      <c r="C143" s="10"/>
      <c r="D143" s="7" t="s">
        <v>29</v>
      </c>
      <c r="E143" s="57" t="s">
        <v>54</v>
      </c>
      <c r="F143" s="40">
        <v>40</v>
      </c>
      <c r="G143" s="40">
        <v>3</v>
      </c>
      <c r="H143" s="40">
        <v>3</v>
      </c>
      <c r="I143" s="40">
        <v>19.600000000000001</v>
      </c>
      <c r="J143" s="40">
        <v>94</v>
      </c>
      <c r="K143" s="51"/>
      <c r="L143" s="49">
        <v>2.92</v>
      </c>
    </row>
    <row r="144" spans="1:12" ht="15" x14ac:dyDescent="0.25">
      <c r="A144" s="21"/>
      <c r="B144" s="14"/>
      <c r="C144" s="10"/>
      <c r="D144" s="6"/>
      <c r="E144" s="39"/>
      <c r="F144" s="40"/>
      <c r="G144" s="40"/>
      <c r="H144" s="40"/>
      <c r="I144" s="40"/>
      <c r="J144" s="40"/>
      <c r="K144" s="41"/>
      <c r="L144" s="40"/>
    </row>
    <row r="145" spans="1:12" ht="15" x14ac:dyDescent="0.25">
      <c r="A145" s="21"/>
      <c r="B145" s="14"/>
      <c r="C145" s="10"/>
      <c r="D145" s="6"/>
      <c r="E145" s="39"/>
      <c r="F145" s="40"/>
      <c r="G145" s="40"/>
      <c r="H145" s="40"/>
      <c r="I145" s="40"/>
      <c r="J145" s="40"/>
      <c r="K145" s="41"/>
      <c r="L145" s="40"/>
    </row>
    <row r="146" spans="1:12" ht="15" x14ac:dyDescent="0.25">
      <c r="A146" s="22"/>
      <c r="B146" s="16"/>
      <c r="C146" s="8"/>
      <c r="D146" s="53" t="s">
        <v>31</v>
      </c>
      <c r="E146" s="67"/>
      <c r="F146" s="66">
        <v>480</v>
      </c>
      <c r="G146" s="66">
        <f>SUM(G140:G145)</f>
        <v>15.770000000000001</v>
      </c>
      <c r="H146" s="66">
        <f>SUM(H140:H145)</f>
        <v>16.89</v>
      </c>
      <c r="I146" s="66">
        <f>SUM(I140:I145)</f>
        <v>87.829999999999984</v>
      </c>
      <c r="J146" s="66">
        <f>SUM(J140:J145)</f>
        <v>543</v>
      </c>
      <c r="K146" s="23"/>
      <c r="L146" s="17"/>
    </row>
    <row r="147" spans="1:12" ht="15" x14ac:dyDescent="0.25">
      <c r="A147" s="24">
        <f>A140</f>
        <v>2</v>
      </c>
      <c r="B147" s="12">
        <f>B140</f>
        <v>3</v>
      </c>
      <c r="C147" s="9" t="s">
        <v>23</v>
      </c>
      <c r="D147" s="7" t="s">
        <v>24</v>
      </c>
      <c r="E147" s="57" t="s">
        <v>147</v>
      </c>
      <c r="F147" s="40">
        <v>60</v>
      </c>
      <c r="G147" s="40">
        <v>1.74</v>
      </c>
      <c r="H147" s="40">
        <v>3.72</v>
      </c>
      <c r="I147" s="40">
        <v>4.84</v>
      </c>
      <c r="J147" s="40">
        <v>59.58</v>
      </c>
      <c r="K147" s="51"/>
      <c r="L147" s="49">
        <v>17.13</v>
      </c>
    </row>
    <row r="148" spans="1:12" ht="15" x14ac:dyDescent="0.25">
      <c r="A148" s="21"/>
      <c r="B148" s="14"/>
      <c r="C148" s="10"/>
      <c r="D148" s="7" t="s">
        <v>25</v>
      </c>
      <c r="E148" s="57" t="s">
        <v>104</v>
      </c>
      <c r="F148" s="40">
        <v>200</v>
      </c>
      <c r="G148" s="40">
        <v>1.84</v>
      </c>
      <c r="H148" s="40">
        <v>4.4000000000000004</v>
      </c>
      <c r="I148" s="40">
        <v>11.76</v>
      </c>
      <c r="J148" s="40">
        <v>88</v>
      </c>
      <c r="K148" s="58" t="s">
        <v>105</v>
      </c>
      <c r="L148" s="49">
        <v>15.92</v>
      </c>
    </row>
    <row r="149" spans="1:12" ht="15" x14ac:dyDescent="0.25">
      <c r="A149" s="21"/>
      <c r="B149" s="14"/>
      <c r="C149" s="10"/>
      <c r="D149" s="7" t="s">
        <v>26</v>
      </c>
      <c r="E149" s="57" t="s">
        <v>148</v>
      </c>
      <c r="F149" s="40">
        <v>90</v>
      </c>
      <c r="G149" s="40">
        <v>10.81</v>
      </c>
      <c r="H149" s="40">
        <v>11.8</v>
      </c>
      <c r="I149" s="40">
        <v>1.87</v>
      </c>
      <c r="J149" s="40">
        <v>157.5</v>
      </c>
      <c r="K149" s="51"/>
      <c r="L149" s="49">
        <v>29.88</v>
      </c>
    </row>
    <row r="150" spans="1:12" ht="15" x14ac:dyDescent="0.25">
      <c r="A150" s="21"/>
      <c r="B150" s="14"/>
      <c r="C150" s="10"/>
      <c r="D150" s="7" t="s">
        <v>27</v>
      </c>
      <c r="E150" s="57" t="s">
        <v>149</v>
      </c>
      <c r="F150" s="40">
        <v>150</v>
      </c>
      <c r="G150" s="40">
        <v>8.61</v>
      </c>
      <c r="H150" s="40">
        <v>6.83</v>
      </c>
      <c r="I150" s="40">
        <v>37.880000000000003</v>
      </c>
      <c r="J150" s="40">
        <v>250</v>
      </c>
      <c r="K150" s="58" t="s">
        <v>62</v>
      </c>
      <c r="L150" s="49">
        <v>11.05</v>
      </c>
    </row>
    <row r="151" spans="1:12" ht="15" x14ac:dyDescent="0.25">
      <c r="A151" s="21"/>
      <c r="B151" s="14"/>
      <c r="C151" s="10"/>
      <c r="D151" s="7" t="s">
        <v>28</v>
      </c>
      <c r="E151" s="57" t="s">
        <v>150</v>
      </c>
      <c r="F151" s="40">
        <v>200</v>
      </c>
      <c r="G151" s="40">
        <v>0.3</v>
      </c>
      <c r="H151" s="40">
        <v>0</v>
      </c>
      <c r="I151" s="40">
        <v>20.2</v>
      </c>
      <c r="J151" s="40">
        <v>82</v>
      </c>
      <c r="K151" s="58" t="s">
        <v>154</v>
      </c>
      <c r="L151" s="49">
        <v>9.43</v>
      </c>
    </row>
    <row r="152" spans="1:12" ht="15" x14ac:dyDescent="0.25">
      <c r="A152" s="21"/>
      <c r="B152" s="14"/>
      <c r="C152" s="10"/>
      <c r="D152" s="7" t="s">
        <v>29</v>
      </c>
      <c r="E152" s="57" t="s">
        <v>54</v>
      </c>
      <c r="F152" s="40">
        <v>60</v>
      </c>
      <c r="G152" s="40">
        <v>2.74</v>
      </c>
      <c r="H152" s="40">
        <v>0.28999999999999998</v>
      </c>
      <c r="I152" s="40">
        <v>17.47</v>
      </c>
      <c r="J152" s="40">
        <v>159.6</v>
      </c>
      <c r="K152" s="51"/>
      <c r="L152" s="49">
        <v>4.38</v>
      </c>
    </row>
    <row r="153" spans="1:12" ht="15" x14ac:dyDescent="0.25">
      <c r="A153" s="21"/>
      <c r="B153" s="14"/>
      <c r="C153" s="10"/>
      <c r="D153" s="7" t="s">
        <v>30</v>
      </c>
      <c r="E153" s="57" t="s">
        <v>65</v>
      </c>
      <c r="F153" s="40">
        <v>40</v>
      </c>
      <c r="G153" s="40">
        <v>2.64</v>
      </c>
      <c r="H153" s="40">
        <v>0.48</v>
      </c>
      <c r="I153" s="40">
        <v>13.36</v>
      </c>
      <c r="J153" s="40">
        <v>105</v>
      </c>
      <c r="K153" s="51"/>
      <c r="L153" s="49">
        <v>0.88</v>
      </c>
    </row>
    <row r="154" spans="1:12" ht="15" x14ac:dyDescent="0.25">
      <c r="A154" s="21"/>
      <c r="B154" s="14"/>
      <c r="C154" s="10"/>
      <c r="D154" s="6"/>
      <c r="E154" s="57"/>
      <c r="F154" s="40"/>
      <c r="G154" s="40"/>
      <c r="H154" s="40"/>
      <c r="I154" s="40"/>
      <c r="J154" s="40"/>
      <c r="K154" s="41"/>
      <c r="L154" s="49"/>
    </row>
    <row r="155" spans="1:12" ht="15" x14ac:dyDescent="0.25">
      <c r="A155" s="21"/>
      <c r="B155" s="14"/>
      <c r="C155" s="10"/>
      <c r="D155" s="6"/>
      <c r="E155" s="39"/>
      <c r="F155" s="40"/>
      <c r="G155" s="40"/>
      <c r="H155" s="40"/>
      <c r="I155" s="40"/>
      <c r="J155" s="40"/>
      <c r="K155" s="41"/>
      <c r="L155" s="40"/>
    </row>
    <row r="156" spans="1:12" ht="15" x14ac:dyDescent="0.25">
      <c r="A156" s="22"/>
      <c r="B156" s="16"/>
      <c r="C156" s="8"/>
      <c r="D156" s="53" t="s">
        <v>31</v>
      </c>
      <c r="E156" s="67"/>
      <c r="F156" s="66">
        <f>SUM(F147:F155)</f>
        <v>800</v>
      </c>
      <c r="G156" s="66">
        <f t="shared" ref="G156:J156" si="44">SUM(G147:G155)</f>
        <v>28.68</v>
      </c>
      <c r="H156" s="66">
        <f t="shared" si="44"/>
        <v>27.52</v>
      </c>
      <c r="I156" s="74" t="s">
        <v>151</v>
      </c>
      <c r="J156" s="66">
        <f t="shared" si="44"/>
        <v>901.68</v>
      </c>
      <c r="K156" s="23"/>
      <c r="L156" s="17"/>
    </row>
    <row r="157" spans="1:12" ht="15" x14ac:dyDescent="0.2">
      <c r="A157" s="27">
        <f>A140</f>
        <v>2</v>
      </c>
      <c r="B157" s="28">
        <f>B140</f>
        <v>3</v>
      </c>
      <c r="C157" s="85" t="s">
        <v>4</v>
      </c>
      <c r="D157" s="86"/>
      <c r="E157" s="59"/>
      <c r="F157" s="60">
        <f>F146+F156</f>
        <v>1280</v>
      </c>
      <c r="G157" s="60">
        <f t="shared" ref="G157" si="45">G146+G156</f>
        <v>44.45</v>
      </c>
      <c r="H157" s="60">
        <f t="shared" ref="H157" si="46">H146+H156</f>
        <v>44.41</v>
      </c>
      <c r="I157" s="60">
        <f t="shared" ref="I157" si="47">I146+I156</f>
        <v>195.20999999999998</v>
      </c>
      <c r="J157" s="60">
        <f t="shared" ref="J157" si="48">J146+J156</f>
        <v>1444.6799999999998</v>
      </c>
      <c r="K157" s="30"/>
      <c r="L157" s="30"/>
    </row>
    <row r="158" spans="1:12" ht="15" x14ac:dyDescent="0.25">
      <c r="A158" s="18">
        <v>2</v>
      </c>
      <c r="B158" s="19">
        <v>4</v>
      </c>
      <c r="C158" s="20" t="s">
        <v>20</v>
      </c>
      <c r="D158" s="5" t="s">
        <v>21</v>
      </c>
      <c r="E158" s="63" t="s">
        <v>152</v>
      </c>
      <c r="F158" s="38">
        <v>200</v>
      </c>
      <c r="G158" s="38">
        <v>6.05</v>
      </c>
      <c r="H158" s="38">
        <v>5.81</v>
      </c>
      <c r="I158" s="38">
        <v>42.36</v>
      </c>
      <c r="J158" s="38">
        <v>248</v>
      </c>
      <c r="K158" s="52"/>
      <c r="L158" s="48">
        <v>18.79</v>
      </c>
    </row>
    <row r="159" spans="1:12" ht="15" x14ac:dyDescent="0.25">
      <c r="A159" s="21"/>
      <c r="B159" s="14"/>
      <c r="C159" s="10"/>
      <c r="D159" s="6" t="s">
        <v>24</v>
      </c>
      <c r="E159" s="57" t="s">
        <v>84</v>
      </c>
      <c r="F159" s="65" t="s">
        <v>126</v>
      </c>
      <c r="G159" s="40">
        <v>5</v>
      </c>
      <c r="H159" s="40">
        <v>0.6</v>
      </c>
      <c r="I159" s="40">
        <v>14.2</v>
      </c>
      <c r="J159" s="40">
        <v>137</v>
      </c>
      <c r="K159" s="58" t="s">
        <v>155</v>
      </c>
      <c r="L159" s="49">
        <v>11.5</v>
      </c>
    </row>
    <row r="160" spans="1:12" ht="15" x14ac:dyDescent="0.25">
      <c r="A160" s="21"/>
      <c r="B160" s="14"/>
      <c r="C160" s="10"/>
      <c r="D160" s="7" t="s">
        <v>22</v>
      </c>
      <c r="E160" s="57" t="s">
        <v>153</v>
      </c>
      <c r="F160" s="40">
        <v>200</v>
      </c>
      <c r="G160" s="40">
        <v>5.6</v>
      </c>
      <c r="H160" s="40">
        <v>6.4</v>
      </c>
      <c r="I160" s="40">
        <v>19</v>
      </c>
      <c r="J160" s="40">
        <v>156</v>
      </c>
      <c r="K160" s="51"/>
      <c r="L160" s="49">
        <v>19.2</v>
      </c>
    </row>
    <row r="161" spans="1:12" ht="15" x14ac:dyDescent="0.25">
      <c r="A161" s="21"/>
      <c r="B161" s="14"/>
      <c r="C161" s="10"/>
      <c r="D161" s="7" t="s">
        <v>29</v>
      </c>
      <c r="E161" s="39"/>
      <c r="F161" s="40"/>
      <c r="G161" s="40"/>
      <c r="H161" s="40"/>
      <c r="I161" s="40"/>
      <c r="J161" s="40"/>
      <c r="K161" s="41"/>
      <c r="L161" s="49"/>
    </row>
    <row r="162" spans="1:12" ht="15" x14ac:dyDescent="0.25">
      <c r="A162" s="21"/>
      <c r="B162" s="14"/>
      <c r="C162" s="10"/>
      <c r="D162" s="7"/>
      <c r="E162" s="39"/>
      <c r="F162" s="40"/>
      <c r="G162" s="40"/>
      <c r="H162" s="40"/>
      <c r="I162" s="40"/>
      <c r="J162" s="40"/>
      <c r="K162" s="41"/>
      <c r="L162" s="40"/>
    </row>
    <row r="163" spans="1:12" ht="15" x14ac:dyDescent="0.25">
      <c r="A163" s="21"/>
      <c r="B163" s="14"/>
      <c r="C163" s="10"/>
      <c r="D163" s="6"/>
      <c r="E163" s="39"/>
      <c r="F163" s="40"/>
      <c r="G163" s="40"/>
      <c r="H163" s="40"/>
      <c r="I163" s="40"/>
      <c r="J163" s="40"/>
      <c r="K163" s="41"/>
      <c r="L163" s="40"/>
    </row>
    <row r="164" spans="1:12" ht="15" x14ac:dyDescent="0.25">
      <c r="A164" s="21"/>
      <c r="B164" s="14"/>
      <c r="C164" s="10"/>
      <c r="D164" s="6"/>
      <c r="E164" s="39"/>
      <c r="F164" s="40"/>
      <c r="G164" s="40"/>
      <c r="H164" s="40"/>
      <c r="I164" s="40"/>
      <c r="J164" s="40"/>
      <c r="K164" s="41"/>
      <c r="L164" s="40"/>
    </row>
    <row r="165" spans="1:12" ht="15" x14ac:dyDescent="0.25">
      <c r="A165" s="22"/>
      <c r="B165" s="16"/>
      <c r="C165" s="8"/>
      <c r="D165" s="53" t="s">
        <v>31</v>
      </c>
      <c r="E165" s="67"/>
      <c r="F165" s="66">
        <v>450</v>
      </c>
      <c r="G165" s="66">
        <f t="shared" ref="G165:J165" si="49">SUM(G158:G164)</f>
        <v>16.649999999999999</v>
      </c>
      <c r="H165" s="66">
        <f t="shared" si="49"/>
        <v>12.809999999999999</v>
      </c>
      <c r="I165" s="66">
        <f t="shared" si="49"/>
        <v>75.56</v>
      </c>
      <c r="J165" s="66">
        <f t="shared" si="49"/>
        <v>541</v>
      </c>
      <c r="K165" s="23"/>
      <c r="L165" s="17"/>
    </row>
    <row r="166" spans="1:12" ht="15" x14ac:dyDescent="0.25">
      <c r="A166" s="24">
        <f>A158</f>
        <v>2</v>
      </c>
      <c r="B166" s="12">
        <f>B158</f>
        <v>4</v>
      </c>
      <c r="C166" s="9" t="s">
        <v>23</v>
      </c>
      <c r="D166" s="7" t="s">
        <v>24</v>
      </c>
      <c r="E166" s="57" t="s">
        <v>74</v>
      </c>
      <c r="F166" s="40">
        <v>60</v>
      </c>
      <c r="G166" s="40">
        <v>0.61</v>
      </c>
      <c r="H166" s="40">
        <v>4</v>
      </c>
      <c r="I166" s="40">
        <v>5.96</v>
      </c>
      <c r="J166" s="40">
        <v>62</v>
      </c>
      <c r="K166" s="51"/>
      <c r="L166" s="49">
        <v>6.68</v>
      </c>
    </row>
    <row r="167" spans="1:12" ht="15" x14ac:dyDescent="0.25">
      <c r="A167" s="21"/>
      <c r="B167" s="14"/>
      <c r="C167" s="10"/>
      <c r="D167" s="7" t="s">
        <v>25</v>
      </c>
      <c r="E167" s="57" t="s">
        <v>156</v>
      </c>
      <c r="F167" s="40">
        <v>200</v>
      </c>
      <c r="G167" s="40">
        <v>1.8</v>
      </c>
      <c r="H167" s="40">
        <v>4.3</v>
      </c>
      <c r="I167" s="40">
        <v>8.6</v>
      </c>
      <c r="J167" s="40">
        <v>81</v>
      </c>
      <c r="K167" s="58" t="s">
        <v>161</v>
      </c>
      <c r="L167" s="49">
        <v>26.04</v>
      </c>
    </row>
    <row r="168" spans="1:12" ht="15" x14ac:dyDescent="0.25">
      <c r="A168" s="21"/>
      <c r="B168" s="14"/>
      <c r="C168" s="10"/>
      <c r="D168" s="7" t="s">
        <v>26</v>
      </c>
      <c r="E168" s="57" t="s">
        <v>157</v>
      </c>
      <c r="F168" s="40">
        <v>90</v>
      </c>
      <c r="G168" s="40">
        <v>11.68</v>
      </c>
      <c r="H168" s="40">
        <v>11.6</v>
      </c>
      <c r="I168" s="40">
        <v>4.96</v>
      </c>
      <c r="J168" s="40">
        <v>170.4</v>
      </c>
      <c r="K168" s="58" t="s">
        <v>162</v>
      </c>
      <c r="L168" s="49">
        <v>35.049999999999997</v>
      </c>
    </row>
    <row r="169" spans="1:12" ht="15" x14ac:dyDescent="0.25">
      <c r="A169" s="21"/>
      <c r="B169" s="14"/>
      <c r="C169" s="10"/>
      <c r="D169" s="7" t="s">
        <v>27</v>
      </c>
      <c r="E169" s="57" t="s">
        <v>158</v>
      </c>
      <c r="F169" s="40">
        <v>150</v>
      </c>
      <c r="G169" s="40">
        <v>3.15</v>
      </c>
      <c r="H169" s="40">
        <v>4.2</v>
      </c>
      <c r="I169" s="40">
        <v>22.36</v>
      </c>
      <c r="J169" s="40">
        <v>135</v>
      </c>
      <c r="K169" s="58" t="s">
        <v>121</v>
      </c>
      <c r="L169" s="49">
        <v>14.17</v>
      </c>
    </row>
    <row r="170" spans="1:12" ht="15" x14ac:dyDescent="0.25">
      <c r="A170" s="21"/>
      <c r="B170" s="14"/>
      <c r="C170" s="10"/>
      <c r="D170" s="7" t="s">
        <v>28</v>
      </c>
      <c r="E170" s="57" t="s">
        <v>78</v>
      </c>
      <c r="F170" s="40">
        <v>200</v>
      </c>
      <c r="G170" s="40">
        <v>0.6</v>
      </c>
      <c r="H170" s="40">
        <v>0</v>
      </c>
      <c r="I170" s="40">
        <v>31.7</v>
      </c>
      <c r="J170" s="40">
        <v>131</v>
      </c>
      <c r="K170" s="58" t="s">
        <v>82</v>
      </c>
      <c r="L170" s="49">
        <v>5.25</v>
      </c>
    </row>
    <row r="171" spans="1:12" ht="15" x14ac:dyDescent="0.25">
      <c r="A171" s="21"/>
      <c r="B171" s="14"/>
      <c r="C171" s="10"/>
      <c r="D171" s="7" t="s">
        <v>29</v>
      </c>
      <c r="E171" s="57" t="s">
        <v>54</v>
      </c>
      <c r="F171" s="40">
        <v>60</v>
      </c>
      <c r="G171" s="40">
        <v>2.74</v>
      </c>
      <c r="H171" s="40">
        <v>0.28999999999999998</v>
      </c>
      <c r="I171" s="40">
        <v>17.47</v>
      </c>
      <c r="J171" s="40">
        <v>159.6</v>
      </c>
      <c r="K171" s="51"/>
      <c r="L171" s="49">
        <v>4.38</v>
      </c>
    </row>
    <row r="172" spans="1:12" ht="15" x14ac:dyDescent="0.25">
      <c r="A172" s="21"/>
      <c r="B172" s="14"/>
      <c r="C172" s="10"/>
      <c r="D172" s="7" t="s">
        <v>30</v>
      </c>
      <c r="E172" s="57" t="s">
        <v>65</v>
      </c>
      <c r="F172" s="40">
        <v>40</v>
      </c>
      <c r="G172" s="40">
        <v>2.64</v>
      </c>
      <c r="H172" s="40">
        <v>0.48</v>
      </c>
      <c r="I172" s="40">
        <v>13.36</v>
      </c>
      <c r="J172" s="40">
        <v>105</v>
      </c>
      <c r="K172" s="51"/>
      <c r="L172" s="49">
        <v>0.88</v>
      </c>
    </row>
    <row r="173" spans="1:12" ht="15" x14ac:dyDescent="0.25">
      <c r="A173" s="21"/>
      <c r="B173" s="14"/>
      <c r="C173" s="10"/>
      <c r="D173" s="80" t="s">
        <v>159</v>
      </c>
      <c r="E173" s="57" t="s">
        <v>160</v>
      </c>
      <c r="F173" s="40">
        <v>200</v>
      </c>
      <c r="G173" s="40"/>
      <c r="H173" s="40"/>
      <c r="I173" s="40"/>
      <c r="J173" s="40"/>
      <c r="K173" s="41"/>
      <c r="L173" s="81" t="s">
        <v>174</v>
      </c>
    </row>
    <row r="174" spans="1:12" ht="15" x14ac:dyDescent="0.25">
      <c r="A174" s="21"/>
      <c r="B174" s="14"/>
      <c r="C174" s="10"/>
      <c r="D174" s="6"/>
      <c r="E174" s="39"/>
      <c r="F174" s="40"/>
      <c r="G174" s="40"/>
      <c r="H174" s="40"/>
      <c r="I174" s="40"/>
      <c r="J174" s="40"/>
      <c r="K174" s="41"/>
      <c r="L174" s="40"/>
    </row>
    <row r="175" spans="1:12" ht="15" x14ac:dyDescent="0.25">
      <c r="A175" s="22"/>
      <c r="B175" s="16"/>
      <c r="C175" s="8"/>
      <c r="D175" s="53" t="s">
        <v>31</v>
      </c>
      <c r="E175" s="67"/>
      <c r="F175" s="66">
        <f>SUM(F166:F174)</f>
        <v>1000</v>
      </c>
      <c r="G175" s="66">
        <f t="shared" ref="G175:J175" si="50">SUM(G166:G174)</f>
        <v>23.22</v>
      </c>
      <c r="H175" s="66">
        <f t="shared" si="50"/>
        <v>24.869999999999997</v>
      </c>
      <c r="I175" s="74" t="s">
        <v>163</v>
      </c>
      <c r="J175" s="66">
        <f t="shared" si="50"/>
        <v>844</v>
      </c>
      <c r="K175" s="79"/>
      <c r="L175" s="17"/>
    </row>
    <row r="176" spans="1:12" ht="15" x14ac:dyDescent="0.2">
      <c r="A176" s="27">
        <f>A158</f>
        <v>2</v>
      </c>
      <c r="B176" s="28">
        <f>B158</f>
        <v>4</v>
      </c>
      <c r="C176" s="88" t="s">
        <v>4</v>
      </c>
      <c r="D176" s="89"/>
      <c r="E176" s="29"/>
      <c r="F176" s="60">
        <f>F165+F175</f>
        <v>1450</v>
      </c>
      <c r="G176" s="60">
        <f t="shared" ref="G176" si="51">G165+G175</f>
        <v>39.869999999999997</v>
      </c>
      <c r="H176" s="60">
        <f t="shared" ref="H176" si="52">H165+H175</f>
        <v>37.679999999999993</v>
      </c>
      <c r="I176" s="60">
        <f t="shared" ref="I176" si="53">I165+I175</f>
        <v>179.97</v>
      </c>
      <c r="J176" s="60">
        <f t="shared" ref="J176" si="54">J165+J175</f>
        <v>1385</v>
      </c>
      <c r="K176" s="30"/>
      <c r="L176" s="30"/>
    </row>
    <row r="177" spans="1:12" ht="15" x14ac:dyDescent="0.25">
      <c r="A177" s="18">
        <v>2</v>
      </c>
      <c r="B177" s="19">
        <v>5</v>
      </c>
      <c r="C177" s="20" t="s">
        <v>20</v>
      </c>
      <c r="D177" s="5" t="s">
        <v>21</v>
      </c>
      <c r="E177" s="63" t="s">
        <v>164</v>
      </c>
      <c r="F177" s="38">
        <v>250</v>
      </c>
      <c r="G177" s="38">
        <v>16.8</v>
      </c>
      <c r="H177" s="38">
        <v>23.55</v>
      </c>
      <c r="I177" s="38">
        <v>59</v>
      </c>
      <c r="J177" s="38">
        <v>520</v>
      </c>
      <c r="K177" s="64" t="s">
        <v>165</v>
      </c>
      <c r="L177" s="48">
        <v>73.73</v>
      </c>
    </row>
    <row r="178" spans="1:12" ht="15" x14ac:dyDescent="0.25">
      <c r="A178" s="21"/>
      <c r="B178" s="14"/>
      <c r="C178" s="10"/>
      <c r="D178" s="6" t="s">
        <v>24</v>
      </c>
      <c r="E178" s="57" t="s">
        <v>73</v>
      </c>
      <c r="F178" s="65" t="s">
        <v>49</v>
      </c>
      <c r="G178" s="40">
        <v>2.34</v>
      </c>
      <c r="H178" s="40">
        <v>4.62</v>
      </c>
      <c r="I178" s="40">
        <v>14.1</v>
      </c>
      <c r="J178" s="40">
        <v>108</v>
      </c>
      <c r="K178" s="58" t="s">
        <v>51</v>
      </c>
      <c r="L178" s="49">
        <v>10.1</v>
      </c>
    </row>
    <row r="179" spans="1:12" ht="15" x14ac:dyDescent="0.25">
      <c r="A179" s="21"/>
      <c r="B179" s="14"/>
      <c r="C179" s="10"/>
      <c r="D179" s="7" t="s">
        <v>22</v>
      </c>
      <c r="E179" s="57" t="s">
        <v>43</v>
      </c>
      <c r="F179" s="40">
        <v>200</v>
      </c>
      <c r="G179" s="40">
        <v>3.9</v>
      </c>
      <c r="H179" s="40">
        <v>3.3</v>
      </c>
      <c r="I179" s="40">
        <v>22.9</v>
      </c>
      <c r="J179" s="40">
        <v>135</v>
      </c>
      <c r="K179" s="58" t="s">
        <v>53</v>
      </c>
      <c r="L179" s="49">
        <v>19.88</v>
      </c>
    </row>
    <row r="180" spans="1:12" ht="15" x14ac:dyDescent="0.25">
      <c r="A180" s="21"/>
      <c r="B180" s="14"/>
      <c r="C180" s="10"/>
      <c r="D180" s="7" t="s">
        <v>29</v>
      </c>
      <c r="E180" s="39"/>
      <c r="F180" s="40"/>
      <c r="G180" s="40"/>
      <c r="H180" s="40"/>
      <c r="I180" s="40"/>
      <c r="J180" s="40"/>
      <c r="K180" s="41"/>
      <c r="L180" s="49"/>
    </row>
    <row r="181" spans="1:12" ht="15" x14ac:dyDescent="0.25">
      <c r="A181" s="21"/>
      <c r="B181" s="14"/>
      <c r="C181" s="10"/>
      <c r="D181" s="6"/>
      <c r="E181" s="39"/>
      <c r="F181" s="40"/>
      <c r="G181" s="40"/>
      <c r="H181" s="40"/>
      <c r="I181" s="40"/>
      <c r="J181" s="40"/>
      <c r="K181" s="41"/>
      <c r="L181" s="40"/>
    </row>
    <row r="182" spans="1:12" ht="15" x14ac:dyDescent="0.25">
      <c r="A182" s="21"/>
      <c r="B182" s="14"/>
      <c r="C182" s="10"/>
      <c r="D182" s="6"/>
      <c r="E182" s="39"/>
      <c r="F182" s="40"/>
      <c r="G182" s="40"/>
      <c r="H182" s="40"/>
      <c r="I182" s="40"/>
      <c r="J182" s="40"/>
      <c r="K182" s="41"/>
      <c r="L182" s="40"/>
    </row>
    <row r="183" spans="1:12" ht="15.75" customHeight="1" x14ac:dyDescent="0.25">
      <c r="A183" s="22"/>
      <c r="B183" s="16"/>
      <c r="C183" s="8"/>
      <c r="D183" s="53" t="s">
        <v>31</v>
      </c>
      <c r="E183" s="67"/>
      <c r="F183" s="66">
        <v>490</v>
      </c>
      <c r="G183" s="66">
        <f>SUM(G177:G182)</f>
        <v>23.04</v>
      </c>
      <c r="H183" s="66">
        <f>SUM(H177:H182)</f>
        <v>31.470000000000002</v>
      </c>
      <c r="I183" s="66">
        <f>SUM(I177:I182)</f>
        <v>96</v>
      </c>
      <c r="J183" s="66">
        <f>SUM(J177:J182)</f>
        <v>763</v>
      </c>
      <c r="K183" s="79"/>
      <c r="L183" s="17"/>
    </row>
    <row r="184" spans="1:12" ht="15" x14ac:dyDescent="0.25">
      <c r="A184" s="24">
        <f>A177</f>
        <v>2</v>
      </c>
      <c r="B184" s="12">
        <f>B177</f>
        <v>5</v>
      </c>
      <c r="C184" s="9" t="s">
        <v>23</v>
      </c>
      <c r="D184" s="7" t="s">
        <v>24</v>
      </c>
      <c r="E184" s="57" t="s">
        <v>166</v>
      </c>
      <c r="F184" s="40">
        <v>60</v>
      </c>
      <c r="G184" s="40">
        <v>1.86</v>
      </c>
      <c r="H184" s="40">
        <v>2.2599999999999998</v>
      </c>
      <c r="I184" s="40">
        <v>3.86</v>
      </c>
      <c r="J184" s="40">
        <v>43.2</v>
      </c>
      <c r="K184" s="51"/>
      <c r="L184" s="49">
        <v>17.95</v>
      </c>
    </row>
    <row r="185" spans="1:12" ht="15" x14ac:dyDescent="0.25">
      <c r="A185" s="21"/>
      <c r="B185" s="14"/>
      <c r="C185" s="10"/>
      <c r="D185" s="7" t="s">
        <v>25</v>
      </c>
      <c r="E185" s="57" t="s">
        <v>167</v>
      </c>
      <c r="F185" s="40">
        <v>200</v>
      </c>
      <c r="G185" s="40">
        <v>1.92</v>
      </c>
      <c r="H185" s="40">
        <v>4.8</v>
      </c>
      <c r="I185" s="40">
        <v>11.12</v>
      </c>
      <c r="J185" s="40">
        <v>95.2</v>
      </c>
      <c r="K185" s="58" t="s">
        <v>142</v>
      </c>
      <c r="L185" s="49">
        <v>24.02</v>
      </c>
    </row>
    <row r="186" spans="1:12" ht="15" x14ac:dyDescent="0.25">
      <c r="A186" s="21"/>
      <c r="B186" s="14"/>
      <c r="C186" s="10"/>
      <c r="D186" s="7" t="s">
        <v>26</v>
      </c>
      <c r="E186" s="57" t="s">
        <v>168</v>
      </c>
      <c r="F186" s="40">
        <v>90</v>
      </c>
      <c r="G186" s="40">
        <v>14.32</v>
      </c>
      <c r="H186" s="40">
        <v>11.68</v>
      </c>
      <c r="I186" s="40">
        <v>11.84</v>
      </c>
      <c r="J186" s="40">
        <v>210.4</v>
      </c>
      <c r="K186" s="58" t="s">
        <v>171</v>
      </c>
      <c r="L186" s="49">
        <v>33.61</v>
      </c>
    </row>
    <row r="187" spans="1:12" ht="15" x14ac:dyDescent="0.25">
      <c r="A187" s="21"/>
      <c r="B187" s="14"/>
      <c r="C187" s="10"/>
      <c r="D187" s="7" t="s">
        <v>27</v>
      </c>
      <c r="E187" s="57" t="s">
        <v>169</v>
      </c>
      <c r="F187" s="40">
        <v>150</v>
      </c>
      <c r="G187" s="40">
        <v>2.66</v>
      </c>
      <c r="H187" s="40">
        <v>3.8</v>
      </c>
      <c r="I187" s="40">
        <v>18.079999999999998</v>
      </c>
      <c r="J187" s="40">
        <v>124</v>
      </c>
      <c r="K187" s="58" t="s">
        <v>172</v>
      </c>
      <c r="L187" s="49">
        <v>11.74</v>
      </c>
    </row>
    <row r="188" spans="1:12" ht="15" x14ac:dyDescent="0.25">
      <c r="A188" s="21"/>
      <c r="B188" s="14"/>
      <c r="C188" s="10"/>
      <c r="D188" s="7" t="s">
        <v>28</v>
      </c>
      <c r="E188" s="57" t="s">
        <v>170</v>
      </c>
      <c r="F188" s="40">
        <v>200</v>
      </c>
      <c r="G188" s="40">
        <v>0</v>
      </c>
      <c r="H188" s="40">
        <v>0</v>
      </c>
      <c r="I188" s="40">
        <v>16.07</v>
      </c>
      <c r="J188" s="40">
        <v>64</v>
      </c>
      <c r="K188" s="51"/>
      <c r="L188" s="49">
        <v>14.44</v>
      </c>
    </row>
    <row r="189" spans="1:12" ht="15" x14ac:dyDescent="0.25">
      <c r="A189" s="21"/>
      <c r="B189" s="14"/>
      <c r="C189" s="10"/>
      <c r="D189" s="7" t="s">
        <v>29</v>
      </c>
      <c r="E189" s="57" t="s">
        <v>54</v>
      </c>
      <c r="F189" s="40">
        <v>60</v>
      </c>
      <c r="G189" s="40">
        <v>2.74</v>
      </c>
      <c r="H189" s="40">
        <v>0.28999999999999998</v>
      </c>
      <c r="I189" s="40">
        <v>17.47</v>
      </c>
      <c r="J189" s="40">
        <v>159.6</v>
      </c>
      <c r="K189" s="51"/>
      <c r="L189" s="49">
        <v>4.38</v>
      </c>
    </row>
    <row r="190" spans="1:12" ht="15" x14ac:dyDescent="0.25">
      <c r="A190" s="21"/>
      <c r="B190" s="14"/>
      <c r="C190" s="10"/>
      <c r="D190" s="7" t="s">
        <v>30</v>
      </c>
      <c r="E190" s="57" t="s">
        <v>65</v>
      </c>
      <c r="F190" s="40">
        <v>40</v>
      </c>
      <c r="G190" s="40">
        <v>2.64</v>
      </c>
      <c r="H190" s="40">
        <v>0.48</v>
      </c>
      <c r="I190" s="40">
        <v>13.36</v>
      </c>
      <c r="J190" s="40">
        <v>105</v>
      </c>
      <c r="K190" s="51"/>
      <c r="L190" s="49">
        <v>0.88</v>
      </c>
    </row>
    <row r="191" spans="1:12" ht="15" x14ac:dyDescent="0.25">
      <c r="A191" s="21"/>
      <c r="B191" s="14"/>
      <c r="C191" s="10"/>
      <c r="D191" s="6"/>
      <c r="E191" s="39"/>
      <c r="F191" s="40"/>
      <c r="G191" s="40"/>
      <c r="H191" s="40"/>
      <c r="I191" s="40"/>
      <c r="J191" s="40"/>
      <c r="K191" s="41"/>
      <c r="L191" s="40"/>
    </row>
    <row r="192" spans="1:12" ht="15" x14ac:dyDescent="0.25">
      <c r="A192" s="21"/>
      <c r="B192" s="14"/>
      <c r="C192" s="10"/>
      <c r="D192" s="6"/>
      <c r="E192" s="39"/>
      <c r="F192" s="40"/>
      <c r="G192" s="40"/>
      <c r="H192" s="40"/>
      <c r="I192" s="40"/>
      <c r="J192" s="40"/>
      <c r="K192" s="41"/>
      <c r="L192" s="40"/>
    </row>
    <row r="193" spans="1:12" ht="15" x14ac:dyDescent="0.25">
      <c r="A193" s="22"/>
      <c r="B193" s="16"/>
      <c r="C193" s="8"/>
      <c r="D193" s="53" t="s">
        <v>31</v>
      </c>
      <c r="E193" s="67"/>
      <c r="F193" s="66">
        <f>SUM(F184:F192)</f>
        <v>800</v>
      </c>
      <c r="G193" s="66">
        <f t="shared" ref="G193:J193" si="55">SUM(G184:G192)</f>
        <v>26.14</v>
      </c>
      <c r="H193" s="66">
        <f t="shared" si="55"/>
        <v>23.31</v>
      </c>
      <c r="I193" s="66">
        <f t="shared" si="55"/>
        <v>91.8</v>
      </c>
      <c r="J193" s="66">
        <f t="shared" si="55"/>
        <v>801.4</v>
      </c>
      <c r="K193" s="23"/>
      <c r="L193" s="17">
        <f t="shared" ref="L193" si="56">SUM(L184:L192)</f>
        <v>107.01999999999998</v>
      </c>
    </row>
    <row r="194" spans="1:12" ht="15" x14ac:dyDescent="0.2">
      <c r="A194" s="27">
        <f>A177</f>
        <v>2</v>
      </c>
      <c r="B194" s="28">
        <f>B177</f>
        <v>5</v>
      </c>
      <c r="C194" s="85" t="s">
        <v>4</v>
      </c>
      <c r="D194" s="86"/>
      <c r="E194" s="59"/>
      <c r="F194" s="60">
        <f>F183+F193</f>
        <v>1290</v>
      </c>
      <c r="G194" s="60">
        <f t="shared" ref="G194" si="57">G183+G193</f>
        <v>49.18</v>
      </c>
      <c r="H194" s="60">
        <f t="shared" ref="H194" si="58">H183+H193</f>
        <v>54.78</v>
      </c>
      <c r="I194" s="60">
        <f t="shared" ref="I194" si="59">I183+I193</f>
        <v>187.8</v>
      </c>
      <c r="J194" s="60">
        <f t="shared" ref="J194:L194" si="60">J183+J193</f>
        <v>1564.4</v>
      </c>
      <c r="K194" s="30"/>
      <c r="L194" s="30">
        <f t="shared" si="60"/>
        <v>107.01999999999998</v>
      </c>
    </row>
    <row r="195" spans="1:12" x14ac:dyDescent="0.2">
      <c r="A195" s="25"/>
      <c r="B195" s="26"/>
      <c r="C195" s="87" t="s">
        <v>5</v>
      </c>
      <c r="D195" s="87"/>
      <c r="E195" s="87"/>
      <c r="F195" s="32">
        <f>(F24+F44+F63+F81+F100+F120+F139+F157+F176+F194)/(IF(F24=0,0,1)+IF(F44=0,0,1)+IF(F63=0,0,1)+IF(F81=0,0,1)+IF(F100=0,0,1)+IF(F120=0,0,1)+IF(F139=0,0,1)+IF(F157=0,0,1)+IF(F176=0,0,1)+IF(F194=0,0,1))</f>
        <v>1301</v>
      </c>
      <c r="G195" s="32">
        <f>(G24+G44+G63+G81+G100+G120+G139+G157+G176+G194)/(IF(G24=0,0,1)+IF(G44=0,0,1)+IF(G63=0,0,1)+IF(G81=0,0,1)+IF(G100=0,0,1)+IF(G120=0,0,1)+IF(G139=0,0,1)+IF(G157=0,0,1)+IF(G176=0,0,1)+IF(G194=0,0,1))</f>
        <v>43.908000000000001</v>
      </c>
      <c r="H195" s="32">
        <f>(H24+H44+H63+H81+H100+H120+H139+H157+H176+H194)/(IF(H24=0,0,1)+IF(H44=0,0,1)+IF(H63=0,0,1)+IF(H81=0,0,1)+IF(H100=0,0,1)+IF(H120=0,0,1)+IF(H139=0,0,1)+IF(H157=0,0,1)+IF(H176=0,0,1)+IF(H194=0,0,1))</f>
        <v>43.041000000000011</v>
      </c>
      <c r="I195" s="32">
        <f>(I24+I44+I63+I81+I100+I120+I139+I157+I176+I194)/(IF(I24=0,0,1)+IF(I44=0,0,1)+IF(I63=0,0,1)+IF(I81=0,0,1)+IF(I100=0,0,1)+IF(I120=0,0,1)+IF(I139=0,0,1)+IF(I157=0,0,1)+IF(I176=0,0,1)+IF(I194=0,0,1))</f>
        <v>187.87200000000001</v>
      </c>
      <c r="J195" s="32">
        <f>(J24+J44+J63+J81+J100+J120+J139+J157+J176+J194)/(IF(J24=0,0,1)+IF(J44=0,0,1)+IF(J63=0,0,1)+IF(J81=0,0,1)+IF(J100=0,0,1)+IF(J120=0,0,1)+IF(J139=0,0,1)+IF(J157=0,0,1)+IF(J176=0,0,1)+IF(J194=0,0,1))</f>
        <v>1443.0219999999999</v>
      </c>
      <c r="K195" s="32"/>
      <c r="L195" s="32">
        <f>(L24+L44+L63+L81+L100+L120+L139+L157+L176+L194)/(IF(L24=0,0,1)+IF(L44=0,0,1)+IF(L63=0,0,1)+IF(L81=0,0,1)+IF(L100=0,0,1)+IF(L120=0,0,1)+IF(L139=0,0,1)+IF(L157=0,0,1)+IF(L176=0,0,1)+IF(L194=0,0,1))</f>
        <v>107.01999999999998</v>
      </c>
    </row>
  </sheetData>
  <mergeCells count="14">
    <mergeCell ref="C81:D81"/>
    <mergeCell ref="C100:D100"/>
    <mergeCell ref="C24:D24"/>
    <mergeCell ref="C195:E195"/>
    <mergeCell ref="C194:D194"/>
    <mergeCell ref="C120:D120"/>
    <mergeCell ref="C139:D139"/>
    <mergeCell ref="C157:D157"/>
    <mergeCell ref="C176:D176"/>
    <mergeCell ref="C1:E1"/>
    <mergeCell ref="H1:K1"/>
    <mergeCell ref="H2:K2"/>
    <mergeCell ref="C44:D44"/>
    <mergeCell ref="C63:D6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2023-10-12T10:37:47Z</cp:lastPrinted>
  <dcterms:created xsi:type="dcterms:W3CDTF">2022-05-16T14:23:56Z</dcterms:created>
  <dcterms:modified xsi:type="dcterms:W3CDTF">2025-01-17T04:22:05Z</dcterms:modified>
</cp:coreProperties>
</file>